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05" windowHeight="6930" tabRatio="924" activeTab="12"/>
  </bookViews>
  <sheets>
    <sheet name="W-1" sheetId="3" r:id="rId1"/>
    <sheet name="W-2" sheetId="7" r:id="rId2"/>
    <sheet name="W-3" sheetId="6" r:id="rId3"/>
    <sheet name="W-4" sheetId="4" r:id="rId4"/>
    <sheet name="W-7" sheetId="5" r:id="rId5"/>
    <sheet name="S-1" sheetId="12" r:id="rId6"/>
    <sheet name="S-2" sheetId="10" r:id="rId7"/>
    <sheet name="S-6" sheetId="11" r:id="rId8"/>
    <sheet name="S-7" sheetId="13" r:id="rId9"/>
    <sheet name="G-1" sheetId="14" r:id="rId10"/>
    <sheet name="G-2" sheetId="15" r:id="rId11"/>
    <sheet name="G-3" sheetId="16" r:id="rId12"/>
    <sheet name="Gas Commodity" sheetId="18" r:id="rId13"/>
    <sheet name="E-1" sheetId="19" r:id="rId14"/>
    <sheet name="E-2" sheetId="21" r:id="rId15"/>
    <sheet name="E-4" sheetId="22" r:id="rId16"/>
    <sheet name="E-7" sheetId="23" r:id="rId17"/>
  </sheets>
  <calcPr calcId="145621" calcMode="autoNoTable"/>
</workbook>
</file>

<file path=xl/calcChain.xml><?xml version="1.0" encoding="utf-8"?>
<calcChain xmlns="http://schemas.openxmlformats.org/spreadsheetml/2006/main">
  <c r="Q9" i="23" l="1"/>
  <c r="P9" i="23"/>
  <c r="O9" i="23"/>
  <c r="N9" i="23"/>
  <c r="Q9" i="22"/>
  <c r="P9" i="22"/>
  <c r="O9" i="22"/>
  <c r="N9" i="22"/>
  <c r="K10" i="21"/>
  <c r="J10" i="21"/>
  <c r="R10" i="19"/>
  <c r="Q10" i="19"/>
  <c r="P10" i="19"/>
  <c r="P10" i="23"/>
  <c r="Q10" i="23"/>
  <c r="P11" i="23"/>
  <c r="Q11" i="23"/>
  <c r="P12" i="23"/>
  <c r="Q12" i="23"/>
  <c r="P13" i="23"/>
  <c r="Q13" i="23"/>
  <c r="N11" i="22"/>
  <c r="O11" i="22"/>
  <c r="N12" i="22"/>
  <c r="O12" i="22"/>
  <c r="N13" i="22"/>
  <c r="O13" i="22"/>
  <c r="P10" i="22"/>
  <c r="Q10" i="22"/>
  <c r="P11" i="22"/>
  <c r="Q11" i="22"/>
  <c r="P12" i="22"/>
  <c r="Q12" i="22"/>
  <c r="P13" i="22"/>
  <c r="Q13" i="22"/>
  <c r="O10" i="23"/>
  <c r="N10" i="23"/>
  <c r="O10" i="22"/>
  <c r="N10" i="22"/>
  <c r="K11" i="21"/>
  <c r="J11" i="21"/>
  <c r="Q11" i="19"/>
  <c r="R11" i="19"/>
  <c r="P11" i="19"/>
  <c r="H10" i="16"/>
  <c r="H11" i="16"/>
  <c r="H12" i="16"/>
  <c r="O10" i="14"/>
  <c r="H10" i="15"/>
  <c r="N10" i="14"/>
  <c r="F11" i="3"/>
  <c r="F10" i="3"/>
</calcChain>
</file>

<file path=xl/sharedStrings.xml><?xml version="1.0" encoding="utf-8"?>
<sst xmlns="http://schemas.openxmlformats.org/spreadsheetml/2006/main" count="355" uniqueCount="130">
  <si>
    <t>Commodity</t>
  </si>
  <si>
    <t>Distribution</t>
  </si>
  <si>
    <t>Public Benefits</t>
  </si>
  <si>
    <t>Effective
Date</t>
  </si>
  <si>
    <t>Resolution</t>
  </si>
  <si>
    <t xml:space="preserve"> </t>
  </si>
  <si>
    <t>Commodity Rate</t>
  </si>
  <si>
    <t>Tier 1</t>
  </si>
  <si>
    <t>Tier 2</t>
  </si>
  <si>
    <t>Monthly Service Charges</t>
  </si>
  <si>
    <t>5/8-inch
Meter</t>
  </si>
  <si>
    <t>3/4-inch
Meter</t>
  </si>
  <si>
    <t>1-inch 
Meter</t>
  </si>
  <si>
    <t>1 1/2-inch 
Meter</t>
  </si>
  <si>
    <t>2-inch 
Meter</t>
  </si>
  <si>
    <t>3-inch 
Meter</t>
  </si>
  <si>
    <t>4-inch 
Meter</t>
  </si>
  <si>
    <t>6-inch 
Meter</t>
  </si>
  <si>
    <t>8-inch
Meter</t>
  </si>
  <si>
    <t>10-inch 
Meter</t>
  </si>
  <si>
    <t>Summer</t>
  </si>
  <si>
    <t>Winter</t>
  </si>
  <si>
    <t>Tier 1
Daily ccf</t>
  </si>
  <si>
    <t>Current W-1 rate schedule:</t>
  </si>
  <si>
    <t>http://beta.cityofpaloalto.org/civicax/filebank/documents/8097</t>
  </si>
  <si>
    <t>http://www.cityofpaloalto.org/civica/filebank/blobdload.asp?BlobID=8097</t>
  </si>
  <si>
    <t>Beta site</t>
  </si>
  <si>
    <t>Main site</t>
  </si>
  <si>
    <t xml:space="preserve">General Residential Water Service </t>
  </si>
  <si>
    <t>Utility Rate Schedule W-1</t>
  </si>
  <si>
    <t>Residential Master-Metered and General Non-Residential Water Service</t>
  </si>
  <si>
    <t>Utility Rate Schedule W-4</t>
  </si>
  <si>
    <t>N/A</t>
  </si>
  <si>
    <t>Utility Rate Schedule W-7</t>
  </si>
  <si>
    <t>Current W-7 rate schedule:</t>
  </si>
  <si>
    <t>Non-Residential lrrigation Water Service</t>
  </si>
  <si>
    <t>Public
Fire
Hydrant</t>
  </si>
  <si>
    <t>Fire Service Connections</t>
  </si>
  <si>
    <t>Utility Rate Schedule W-3</t>
  </si>
  <si>
    <t>Water Service From Fire Hydrants</t>
  </si>
  <si>
    <t>Utility Rate Schedule W-2</t>
  </si>
  <si>
    <t>http://www.cityofpaloalto.org/civica/filebank/blobdload.asp?BlobID=8079</t>
  </si>
  <si>
    <t>http://beta.cityofpaloalto.org/civicax/filebank/documents/8079</t>
  </si>
  <si>
    <t>Commodity
Rate</t>
  </si>
  <si>
    <t>Utility Rate Schedule S-1</t>
  </si>
  <si>
    <t>Monthly Charge</t>
  </si>
  <si>
    <t>Commercial Wastewater Collection and Disposal</t>
  </si>
  <si>
    <t>Utility Rate Schedule S-2</t>
  </si>
  <si>
    <t>Restaurants</t>
  </si>
  <si>
    <t>Special Dischargers</t>
  </si>
  <si>
    <t>Commercial</t>
  </si>
  <si>
    <t>Minimum
Charge</t>
  </si>
  <si>
    <t>Moved to Schedule S-6</t>
  </si>
  <si>
    <t>Moved to Schedule S-7</t>
  </si>
  <si>
    <t>Moved to Municipal Fee Schedule</t>
  </si>
  <si>
    <t>Toxics</t>
  </si>
  <si>
    <t>Ammonia</t>
  </si>
  <si>
    <t>Suspended
Solids</t>
  </si>
  <si>
    <t>Chemical
Oxygen
Demand</t>
  </si>
  <si>
    <t>per 1000 pounds</t>
  </si>
  <si>
    <t>per million gallons</t>
  </si>
  <si>
    <t>Advanced
Waste
Treatment
O&amp;M</t>
  </si>
  <si>
    <t>Collection
System
O&amp;M,
Infiltration</t>
  </si>
  <si>
    <t>per ccf</t>
  </si>
  <si>
    <t>Small,
non-categorical</t>
  </si>
  <si>
    <t>Non-categorical, small w/ minor pollutants</t>
  </si>
  <si>
    <t>Categorical or Significant Industrial Users</t>
  </si>
  <si>
    <t>Utility Rate Schedule S-6</t>
  </si>
  <si>
    <t>Refer to Schedule S-2</t>
  </si>
  <si>
    <t xml:space="preserve">Restaurant Wastewater </t>
  </si>
  <si>
    <t>Collection and Disposal</t>
  </si>
  <si>
    <t xml:space="preserve">Residential Wastewater </t>
  </si>
  <si>
    <t>Utility Rate Schedule S-7</t>
  </si>
  <si>
    <t xml:space="preserve">Commercial Wastewater Collection and Disposal </t>
  </si>
  <si>
    <t>- Industrial Discharger</t>
  </si>
  <si>
    <t>Monthly Customer Charge</t>
  </si>
  <si>
    <t>Administrative</t>
  </si>
  <si>
    <t>Transportation</t>
  </si>
  <si>
    <t xml:space="preserve">  </t>
  </si>
  <si>
    <t>Total Volumetric</t>
  </si>
  <si>
    <t>May thru October (6 months)</t>
  </si>
  <si>
    <t>April thru October (7 months)</t>
  </si>
  <si>
    <t>November thru April (6 months)</t>
  </si>
  <si>
    <t>November thru May (5 months)</t>
  </si>
  <si>
    <t>Utility Rate Schedule G-1</t>
  </si>
  <si>
    <t xml:space="preserve">Residential Gas Service </t>
  </si>
  <si>
    <t>Utility Rate Schedule G-2</t>
  </si>
  <si>
    <t>Monthly Gas</t>
  </si>
  <si>
    <t>Commodity Rates</t>
  </si>
  <si>
    <t xml:space="preserve">Commercial Gas Service </t>
  </si>
  <si>
    <t>Utility Rate Schedule G-3</t>
  </si>
  <si>
    <t xml:space="preserve">Residential Electric Service </t>
  </si>
  <si>
    <t>Tier 3</t>
  </si>
  <si>
    <t>Palo 
Alto 
Green</t>
  </si>
  <si>
    <t xml:space="preserve">Residential Master-Metered and </t>
  </si>
  <si>
    <t xml:space="preserve">Small Commercial Electric Service </t>
  </si>
  <si>
    <t>Utility Rate Schedule E-1, E1G, E-1-G1, E-1-G2 &amp; E-1-G3</t>
  </si>
  <si>
    <t>Utility Rate Schedule E-2, E2G, E-2-G1, E-2-G2 &amp; E-2-G3</t>
  </si>
  <si>
    <t xml:space="preserve">Medium Commercial Electric Service </t>
  </si>
  <si>
    <t>Utility Rate Schedules E-4, E-4G, E-4-G1, E-4-G2 and E-4-G3</t>
  </si>
  <si>
    <t xml:space="preserve">Large Commercial Electric Service </t>
  </si>
  <si>
    <t>Utility Rate Schedules E-7, E-7-G, E-7-G1, E-7-G2 and E-7-G3</t>
  </si>
  <si>
    <t>per meter per month</t>
  </si>
  <si>
    <t>Commodity (kwh)</t>
  </si>
  <si>
    <t>Distribution (kwh0</t>
  </si>
  <si>
    <t>Public Benefits (kwh)</t>
  </si>
  <si>
    <t>Commodity (kw)</t>
  </si>
  <si>
    <t>Distribution (kw)</t>
  </si>
  <si>
    <t>Total Volumetric (kwh)</t>
  </si>
  <si>
    <t>Total Volumetric (kw)</t>
  </si>
  <si>
    <t>Per Dwelling</t>
  </si>
  <si>
    <t>per therm</t>
  </si>
  <si>
    <t>Administration</t>
  </si>
  <si>
    <t>All tiers</t>
  </si>
  <si>
    <t>per service</t>
  </si>
  <si>
    <t>per kwh</t>
  </si>
  <si>
    <t>Current W-2 rate:</t>
  </si>
  <si>
    <t>Commodity 
Rate</t>
  </si>
  <si>
    <t xml:space="preserve">Monthly Service Charges
</t>
  </si>
  <si>
    <t>Tier 1 Daily ccf values</t>
  </si>
  <si>
    <t>Seasonal Definitions</t>
  </si>
  <si>
    <t>Tier breakpoints</t>
  </si>
  <si>
    <t>kwh per day</t>
  </si>
  <si>
    <t>Up to 10</t>
  </si>
  <si>
    <t>Next 10</t>
  </si>
  <si>
    <t>Over 20</t>
  </si>
  <si>
    <t>**</t>
  </si>
  <si>
    <t>** See the Gas Commodity tab for rates by month.</t>
  </si>
  <si>
    <t>12-inch Meter</t>
  </si>
  <si>
    <t>November thru March (4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</si>
</sst>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;[Red]&quot;$&quot;#,##0.0000"/>
    <numFmt numFmtId="165" formatCode="&quot;$&quot;#,##0.00;[Red]&quot;$&quot;#,##0.00"/>
    <numFmt numFmtId="166" formatCode="_(* #,##0.0000_);_(* \(#,##0.0000\);_(* &quot;-&quot;??_);_(@_)"/>
    <numFmt numFmtId="167" formatCode="&quot;$&quot;#,##0.000;[Red]&quot;$&quot;#,##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000;[Red]&quot;$&quot;#,##0.00000"/>
    <numFmt numFmtId="171" formatCode="_(&quot;$&quot;* #,##0.00000_);_(&quot;$&quot;* \(#,##0.00000\);_(&quot;$&quot;* &quot;-&quot;??_);_(@_)"/>
    <numFmt numFmtId="172" formatCode="_(* #,##0.000_);_(* \(#,##0.000\);_(* &quot;-&quot;??_);_(@_)"/>
    <numFmt numFmtId="173" formatCode="0.0000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165" fontId="5" fillId="3" borderId="5" xfId="0" applyNumberFormat="1" applyFont="1" applyFill="1" applyBorder="1" applyAlignment="1">
      <alignment horizontal="center" wrapText="1"/>
    </xf>
    <xf numFmtId="0" fontId="0" fillId="2" borderId="6" xfId="0" applyFill="1" applyBorder="1"/>
    <xf numFmtId="165" fontId="0" fillId="3" borderId="6" xfId="0" applyNumberFormat="1" applyFill="1" applyBorder="1"/>
    <xf numFmtId="166" fontId="3" fillId="2" borderId="6" xfId="1" applyNumberFormat="1" applyFont="1" applyFill="1" applyBorder="1"/>
    <xf numFmtId="165" fontId="0" fillId="2" borderId="6" xfId="0" applyNumberFormat="1" applyFill="1" applyBorder="1"/>
    <xf numFmtId="0" fontId="0" fillId="3" borderId="6" xfId="0" applyFill="1" applyBorder="1"/>
    <xf numFmtId="14" fontId="0" fillId="2" borderId="7" xfId="0" applyNumberFormat="1" applyFill="1" applyBorder="1"/>
    <xf numFmtId="0" fontId="0" fillId="2" borderId="7" xfId="0" applyFill="1" applyBorder="1"/>
    <xf numFmtId="165" fontId="0" fillId="3" borderId="7" xfId="0" applyNumberFormat="1" applyFill="1" applyBorder="1"/>
    <xf numFmtId="166" fontId="3" fillId="2" borderId="7" xfId="1" applyNumberFormat="1" applyFont="1" applyFill="1" applyBorder="1"/>
    <xf numFmtId="14" fontId="0" fillId="2" borderId="6" xfId="0" applyNumberFormat="1" applyFill="1" applyBorder="1"/>
    <xf numFmtId="14" fontId="0" fillId="2" borderId="8" xfId="0" applyNumberFormat="1" applyFill="1" applyBorder="1"/>
    <xf numFmtId="0" fontId="0" fillId="2" borderId="8" xfId="0" applyFill="1" applyBorder="1"/>
    <xf numFmtId="165" fontId="0" fillId="3" borderId="8" xfId="0" applyNumberFormat="1" applyFill="1" applyBorder="1"/>
    <xf numFmtId="166" fontId="3" fillId="2" borderId="8" xfId="1" applyNumberFormat="1" applyFont="1" applyFill="1" applyBorder="1"/>
    <xf numFmtId="0" fontId="0" fillId="2" borderId="8" xfId="0" applyFill="1" applyBorder="1" applyAlignment="1">
      <alignment horizontal="center"/>
    </xf>
    <xf numFmtId="44" fontId="3" fillId="3" borderId="6" xfId="2" applyFont="1" applyFill="1" applyBorder="1"/>
    <xf numFmtId="44" fontId="3" fillId="3" borderId="8" xfId="2" applyFont="1" applyFill="1" applyBorder="1"/>
    <xf numFmtId="0" fontId="0" fillId="2" borderId="6" xfId="0" applyFill="1" applyBorder="1" applyAlignment="1">
      <alignment horizontal="center"/>
    </xf>
    <xf numFmtId="44" fontId="0" fillId="0" borderId="0" xfId="0" applyNumberFormat="1"/>
    <xf numFmtId="0" fontId="4" fillId="2" borderId="0" xfId="0" applyFont="1" applyFill="1"/>
    <xf numFmtId="0" fontId="10" fillId="2" borderId="0" xfId="3" applyFill="1" applyAlignment="1" applyProtection="1"/>
    <xf numFmtId="165" fontId="7" fillId="0" borderId="0" xfId="0" applyNumberFormat="1" applyFont="1" applyAlignment="1">
      <alignment horizontal="centerContinuous"/>
    </xf>
    <xf numFmtId="0" fontId="6" fillId="2" borderId="0" xfId="0" applyFont="1" applyFill="1" applyAlignment="1">
      <alignment horizontal="centerContinuous"/>
    </xf>
    <xf numFmtId="165" fontId="6" fillId="2" borderId="0" xfId="0" applyNumberFormat="1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5" fontId="7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center"/>
    </xf>
    <xf numFmtId="44" fontId="0" fillId="2" borderId="0" xfId="0" applyNumberFormat="1" applyFill="1"/>
    <xf numFmtId="167" fontId="0" fillId="3" borderId="8" xfId="0" applyNumberFormat="1" applyFill="1" applyBorder="1" applyAlignment="1">
      <alignment horizontal="center"/>
    </xf>
    <xf numFmtId="167" fontId="0" fillId="3" borderId="6" xfId="0" applyNumberFormat="1" applyFill="1" applyBorder="1" applyAlignment="1">
      <alignment horizontal="center"/>
    </xf>
    <xf numFmtId="167" fontId="8" fillId="3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165" fontId="5" fillId="3" borderId="3" xfId="0" applyNumberFormat="1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0" fillId="3" borderId="15" xfId="0" applyNumberFormat="1" applyFill="1" applyBorder="1"/>
    <xf numFmtId="165" fontId="0" fillId="3" borderId="17" xfId="0" applyNumberFormat="1" applyFill="1" applyBorder="1"/>
    <xf numFmtId="165" fontId="5" fillId="3" borderId="9" xfId="0" applyNumberFormat="1" applyFont="1" applyFill="1" applyBorder="1" applyAlignment="1">
      <alignment horizontal="centerContinuous"/>
    </xf>
    <xf numFmtId="165" fontId="5" fillId="3" borderId="4" xfId="0" applyNumberFormat="1" applyFont="1" applyFill="1" applyBorder="1" applyAlignment="1">
      <alignment horizontal="center" wrapText="1"/>
    </xf>
    <xf numFmtId="165" fontId="0" fillId="3" borderId="18" xfId="0" applyNumberFormat="1" applyFill="1" applyBorder="1"/>
    <xf numFmtId="165" fontId="0" fillId="3" borderId="19" xfId="0" applyNumberFormat="1" applyFill="1" applyBorder="1"/>
    <xf numFmtId="44" fontId="3" fillId="3" borderId="20" xfId="2" applyFont="1" applyFill="1" applyBorder="1"/>
    <xf numFmtId="165" fontId="0" fillId="3" borderId="21" xfId="0" applyNumberFormat="1" applyFill="1" applyBorder="1"/>
    <xf numFmtId="165" fontId="0" fillId="3" borderId="20" xfId="0" applyNumberFormat="1" applyFill="1" applyBorder="1"/>
    <xf numFmtId="165" fontId="0" fillId="3" borderId="22" xfId="0" applyNumberFormat="1" applyFill="1" applyBorder="1"/>
    <xf numFmtId="165" fontId="0" fillId="3" borderId="23" xfId="0" applyNumberFormat="1" applyFill="1" applyBorder="1"/>
    <xf numFmtId="165" fontId="5" fillId="3" borderId="2" xfId="0" applyNumberFormat="1" applyFont="1" applyFill="1" applyBorder="1" applyAlignment="1">
      <alignment horizontal="centerContinuous"/>
    </xf>
    <xf numFmtId="44" fontId="3" fillId="3" borderId="21" xfId="2" applyFont="1" applyFill="1" applyBorder="1"/>
    <xf numFmtId="165" fontId="0" fillId="3" borderId="18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5" fontId="0" fillId="3" borderId="24" xfId="0" applyNumberFormat="1" applyFill="1" applyBorder="1" applyAlignment="1">
      <alignment horizontal="center"/>
    </xf>
    <xf numFmtId="44" fontId="4" fillId="3" borderId="21" xfId="2" applyFont="1" applyFill="1" applyBorder="1" applyAlignment="1">
      <alignment horizontal="left"/>
    </xf>
    <xf numFmtId="44" fontId="3" fillId="3" borderId="17" xfId="2" applyNumberFormat="1" applyFont="1" applyFill="1" applyBorder="1"/>
    <xf numFmtId="44" fontId="3" fillId="3" borderId="6" xfId="2" applyNumberFormat="1" applyFont="1" applyFill="1" applyBorder="1"/>
    <xf numFmtId="165" fontId="0" fillId="3" borderId="12" xfId="0" applyNumberFormat="1" applyFill="1" applyBorder="1"/>
    <xf numFmtId="44" fontId="3" fillId="3" borderId="14" xfId="2" applyNumberFormat="1" applyFont="1" applyFill="1" applyBorder="1"/>
    <xf numFmtId="165" fontId="0" fillId="3" borderId="14" xfId="0" applyNumberFormat="1" applyFill="1" applyBorder="1"/>
    <xf numFmtId="0" fontId="0" fillId="3" borderId="20" xfId="0" applyFill="1" applyBorder="1"/>
    <xf numFmtId="165" fontId="0" fillId="3" borderId="25" xfId="0" applyNumberFormat="1" applyFill="1" applyBorder="1"/>
    <xf numFmtId="0" fontId="0" fillId="3" borderId="23" xfId="0" applyFill="1" applyBorder="1"/>
    <xf numFmtId="165" fontId="0" fillId="3" borderId="29" xfId="0" applyNumberFormat="1" applyFill="1" applyBorder="1"/>
    <xf numFmtId="165" fontId="5" fillId="2" borderId="0" xfId="0" applyNumberFormat="1" applyFont="1" applyFill="1" applyAlignment="1">
      <alignment horizontal="centerContinuous"/>
    </xf>
    <xf numFmtId="44" fontId="3" fillId="3" borderId="21" xfId="2" applyNumberFormat="1" applyFont="1" applyFill="1" applyBorder="1"/>
    <xf numFmtId="44" fontId="3" fillId="3" borderId="20" xfId="2" applyNumberFormat="1" applyFont="1" applyFill="1" applyBorder="1"/>
    <xf numFmtId="44" fontId="4" fillId="4" borderId="21" xfId="2" applyFont="1" applyFill="1" applyBorder="1" applyAlignment="1">
      <alignment horizontal="left"/>
    </xf>
    <xf numFmtId="44" fontId="3" fillId="4" borderId="20" xfId="2" applyFont="1" applyFill="1" applyBorder="1"/>
    <xf numFmtId="44" fontId="4" fillId="4" borderId="17" xfId="2" applyFont="1" applyFill="1" applyBorder="1"/>
    <xf numFmtId="44" fontId="3" fillId="4" borderId="6" xfId="2" applyFont="1" applyFill="1" applyBorder="1"/>
    <xf numFmtId="44" fontId="3" fillId="4" borderId="14" xfId="2" applyFont="1" applyFill="1" applyBorder="1"/>
    <xf numFmtId="44" fontId="4" fillId="4" borderId="21" xfId="2" applyFont="1" applyFill="1" applyBorder="1"/>
    <xf numFmtId="44" fontId="3" fillId="4" borderId="6" xfId="2" applyNumberFormat="1" applyFont="1" applyFill="1" applyBorder="1"/>
    <xf numFmtId="44" fontId="3" fillId="4" borderId="20" xfId="2" applyNumberFormat="1" applyFont="1" applyFill="1" applyBorder="1"/>
    <xf numFmtId="165" fontId="7" fillId="2" borderId="0" xfId="0" quotePrefix="1" applyNumberFormat="1" applyFont="1" applyFill="1" applyAlignment="1">
      <alignment horizontal="centerContinuous"/>
    </xf>
    <xf numFmtId="0" fontId="5" fillId="3" borderId="3" xfId="0" applyFont="1" applyFill="1" applyBorder="1" applyAlignment="1">
      <alignment horizontal="centerContinuous"/>
    </xf>
    <xf numFmtId="169" fontId="3" fillId="3" borderId="6" xfId="2" applyNumberFormat="1" applyFont="1" applyFill="1" applyBorder="1"/>
    <xf numFmtId="164" fontId="0" fillId="3" borderId="6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Continuous"/>
    </xf>
    <xf numFmtId="0" fontId="5" fillId="3" borderId="9" xfId="0" applyFont="1" applyFill="1" applyBorder="1" applyAlignment="1">
      <alignment horizontal="centerContinuous"/>
    </xf>
    <xf numFmtId="165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9" fontId="5" fillId="3" borderId="21" xfId="2" applyNumberFormat="1" applyFont="1" applyFill="1" applyBorder="1"/>
    <xf numFmtId="169" fontId="5" fillId="3" borderId="20" xfId="2" applyNumberFormat="1" applyFont="1" applyFill="1" applyBorder="1"/>
    <xf numFmtId="165" fontId="5" fillId="3" borderId="21" xfId="0" applyNumberFormat="1" applyFont="1" applyFill="1" applyBorder="1"/>
    <xf numFmtId="165" fontId="5" fillId="3" borderId="20" xfId="0" applyNumberFormat="1" applyFont="1" applyFill="1" applyBorder="1"/>
    <xf numFmtId="165" fontId="5" fillId="3" borderId="22" xfId="0" applyNumberFormat="1" applyFont="1" applyFill="1" applyBorder="1"/>
    <xf numFmtId="165" fontId="5" fillId="3" borderId="23" xfId="0" applyNumberFormat="1" applyFont="1" applyFill="1" applyBorder="1"/>
    <xf numFmtId="165" fontId="0" fillId="3" borderId="24" xfId="0" applyNumberFormat="1" applyFill="1" applyBorder="1"/>
    <xf numFmtId="165" fontId="0" fillId="3" borderId="30" xfId="0" applyNumberFormat="1" applyFill="1" applyBorder="1"/>
    <xf numFmtId="165" fontId="0" fillId="3" borderId="16" xfId="0" applyNumberFormat="1" applyFill="1" applyBorder="1"/>
    <xf numFmtId="167" fontId="8" fillId="4" borderId="8" xfId="0" applyNumberFormat="1" applyFont="1" applyFill="1" applyBorder="1" applyAlignment="1">
      <alignment horizontal="center"/>
    </xf>
    <xf numFmtId="169" fontId="3" fillId="4" borderId="6" xfId="2" applyNumberFormat="1" applyFont="1" applyFill="1" applyBorder="1"/>
    <xf numFmtId="169" fontId="3" fillId="4" borderId="14" xfId="2" applyNumberFormat="1" applyFont="1" applyFill="1" applyBorder="1"/>
    <xf numFmtId="170" fontId="0" fillId="3" borderId="6" xfId="0" applyNumberFormat="1" applyFill="1" applyBorder="1" applyAlignment="1">
      <alignment horizontal="center"/>
    </xf>
    <xf numFmtId="171" fontId="3" fillId="3" borderId="6" xfId="2" applyNumberFormat="1" applyFont="1" applyFill="1" applyBorder="1"/>
    <xf numFmtId="168" fontId="3" fillId="3" borderId="16" xfId="2" applyNumberFormat="1" applyFont="1" applyFill="1" applyBorder="1"/>
    <xf numFmtId="171" fontId="3" fillId="3" borderId="17" xfId="2" applyNumberFormat="1" applyFont="1" applyFill="1" applyBorder="1"/>
    <xf numFmtId="165" fontId="0" fillId="3" borderId="32" xfId="0" applyNumberFormat="1" applyFill="1" applyBorder="1"/>
    <xf numFmtId="171" fontId="3" fillId="3" borderId="21" xfId="2" applyNumberFormat="1" applyFont="1" applyFill="1" applyBorder="1"/>
    <xf numFmtId="171" fontId="3" fillId="3" borderId="20" xfId="2" applyNumberFormat="1" applyFont="1" applyFill="1" applyBorder="1"/>
    <xf numFmtId="170" fontId="0" fillId="3" borderId="21" xfId="0" applyNumberFormat="1" applyFill="1" applyBorder="1" applyAlignment="1">
      <alignment horizontal="center"/>
    </xf>
    <xf numFmtId="170" fontId="0" fillId="3" borderId="20" xfId="0" applyNumberFormat="1" applyFill="1" applyBorder="1" applyAlignment="1">
      <alignment horizontal="center"/>
    </xf>
    <xf numFmtId="0" fontId="0" fillId="3" borderId="17" xfId="0" applyFill="1" applyBorder="1"/>
    <xf numFmtId="0" fontId="4" fillId="3" borderId="9" xfId="0" applyFont="1" applyFill="1" applyBorder="1" applyAlignment="1">
      <alignment horizontal="centerContinuous"/>
    </xf>
    <xf numFmtId="0" fontId="9" fillId="2" borderId="0" xfId="0" applyFont="1" applyFill="1"/>
    <xf numFmtId="0" fontId="9" fillId="2" borderId="0" xfId="0" applyFont="1" applyFill="1" applyAlignment="1">
      <alignment horizontal="centerContinuous"/>
    </xf>
    <xf numFmtId="0" fontId="9" fillId="0" borderId="0" xfId="0" applyFont="1"/>
    <xf numFmtId="165" fontId="5" fillId="2" borderId="2" xfId="0" applyNumberFormat="1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165" fontId="5" fillId="2" borderId="4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0" fillId="2" borderId="18" xfId="0" applyNumberFormat="1" applyFill="1" applyBorder="1"/>
    <xf numFmtId="165" fontId="0" fillId="2" borderId="19" xfId="0" applyNumberFormat="1" applyFill="1" applyBorder="1"/>
    <xf numFmtId="171" fontId="5" fillId="2" borderId="21" xfId="2" applyNumberFormat="1" applyFont="1" applyFill="1" applyBorder="1"/>
    <xf numFmtId="171" fontId="5" fillId="2" borderId="20" xfId="2" applyNumberFormat="1" applyFont="1" applyFill="1" applyBorder="1"/>
    <xf numFmtId="165" fontId="0" fillId="2" borderId="21" xfId="0" applyNumberFormat="1" applyFill="1" applyBorder="1"/>
    <xf numFmtId="165" fontId="0" fillId="2" borderId="20" xfId="0" applyNumberFormat="1" applyFill="1" applyBorder="1"/>
    <xf numFmtId="165" fontId="0" fillId="2" borderId="22" xfId="0" applyNumberFormat="1" applyFill="1" applyBorder="1"/>
    <xf numFmtId="165" fontId="0" fillId="2" borderId="23" xfId="0" applyNumberFormat="1" applyFill="1" applyBorder="1"/>
    <xf numFmtId="0" fontId="0" fillId="2" borderId="3" xfId="0" applyFill="1" applyBorder="1" applyAlignment="1">
      <alignment horizontal="centerContinuous"/>
    </xf>
    <xf numFmtId="165" fontId="5" fillId="2" borderId="1" xfId="0" applyNumberFormat="1" applyFont="1" applyFill="1" applyBorder="1" applyAlignment="1">
      <alignment horizontal="center"/>
    </xf>
    <xf numFmtId="171" fontId="5" fillId="2" borderId="6" xfId="2" applyNumberFormat="1" applyFont="1" applyFill="1" applyBorder="1"/>
    <xf numFmtId="165" fontId="0" fillId="2" borderId="25" xfId="0" applyNumberFormat="1" applyFill="1" applyBorder="1"/>
    <xf numFmtId="165" fontId="5" fillId="3" borderId="3" xfId="0" applyNumberFormat="1" applyFont="1" applyFill="1" applyBorder="1" applyAlignment="1">
      <alignment horizontal="center"/>
    </xf>
    <xf numFmtId="165" fontId="0" fillId="3" borderId="33" xfId="0" applyNumberFormat="1" applyFill="1" applyBorder="1"/>
    <xf numFmtId="165" fontId="0" fillId="3" borderId="34" xfId="0" applyNumberFormat="1" applyFill="1" applyBorder="1"/>
    <xf numFmtId="0" fontId="5" fillId="5" borderId="26" xfId="0" applyFont="1" applyFill="1" applyBorder="1" applyAlignment="1">
      <alignment horizontal="center" wrapText="1"/>
    </xf>
    <xf numFmtId="165" fontId="5" fillId="5" borderId="27" xfId="0" applyNumberFormat="1" applyFont="1" applyFill="1" applyBorder="1" applyAlignment="1">
      <alignment horizontal="center" wrapText="1"/>
    </xf>
    <xf numFmtId="0" fontId="5" fillId="5" borderId="35" xfId="0" applyFont="1" applyFill="1" applyBorder="1"/>
    <xf numFmtId="165" fontId="5" fillId="5" borderId="35" xfId="0" applyNumberFormat="1" applyFont="1" applyFill="1" applyBorder="1" applyAlignment="1">
      <alignment horizontal="centerContinuous"/>
    </xf>
    <xf numFmtId="166" fontId="5" fillId="5" borderId="35" xfId="1" applyNumberFormat="1" applyFont="1" applyFill="1" applyBorder="1"/>
    <xf numFmtId="165" fontId="5" fillId="5" borderId="27" xfId="0" applyNumberFormat="1" applyFont="1" applyFill="1" applyBorder="1" applyAlignment="1">
      <alignment horizontal="centerContinuous" wrapText="1"/>
    </xf>
    <xf numFmtId="14" fontId="0" fillId="2" borderId="18" xfId="0" applyNumberFormat="1" applyFill="1" applyBorder="1"/>
    <xf numFmtId="14" fontId="0" fillId="2" borderId="24" xfId="0" applyNumberFormat="1" applyFill="1" applyBorder="1"/>
    <xf numFmtId="44" fontId="3" fillId="3" borderId="30" xfId="2" applyFont="1" applyFill="1" applyBorder="1"/>
    <xf numFmtId="14" fontId="0" fillId="2" borderId="21" xfId="0" applyNumberForma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5" xfId="0" applyFill="1" applyBorder="1" applyAlignment="1">
      <alignment horizontal="center"/>
    </xf>
    <xf numFmtId="0" fontId="0" fillId="3" borderId="25" xfId="0" applyFill="1" applyBorder="1"/>
    <xf numFmtId="0" fontId="5" fillId="2" borderId="10" xfId="0" applyFont="1" applyFill="1" applyBorder="1" applyAlignment="1">
      <alignment horizontal="centerContinuous"/>
    </xf>
    <xf numFmtId="165" fontId="0" fillId="2" borderId="36" xfId="0" applyNumberFormat="1" applyFill="1" applyBorder="1"/>
    <xf numFmtId="165" fontId="0" fillId="2" borderId="37" xfId="0" applyNumberFormat="1" applyFill="1" applyBorder="1"/>
    <xf numFmtId="168" fontId="5" fillId="2" borderId="38" xfId="2" applyNumberFormat="1" applyFont="1" applyFill="1" applyBorder="1"/>
    <xf numFmtId="168" fontId="5" fillId="2" borderId="39" xfId="2" applyNumberFormat="1" applyFont="1" applyFill="1" applyBorder="1"/>
    <xf numFmtId="168" fontId="5" fillId="2" borderId="4" xfId="2" applyNumberFormat="1" applyFont="1" applyFill="1" applyBorder="1"/>
    <xf numFmtId="168" fontId="5" fillId="2" borderId="5" xfId="2" applyNumberFormat="1" applyFont="1" applyFill="1" applyBorder="1"/>
    <xf numFmtId="0" fontId="5" fillId="5" borderId="28" xfId="0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 wrapText="1"/>
    </xf>
    <xf numFmtId="165" fontId="5" fillId="5" borderId="26" xfId="0" applyNumberFormat="1" applyFont="1" applyFill="1" applyBorder="1" applyAlignment="1">
      <alignment horizontal="centerContinuous"/>
    </xf>
    <xf numFmtId="165" fontId="5" fillId="5" borderId="28" xfId="0" applyNumberFormat="1" applyFont="1" applyFill="1" applyBorder="1" applyAlignment="1">
      <alignment horizontal="centerContinuous"/>
    </xf>
    <xf numFmtId="165" fontId="5" fillId="5" borderId="27" xfId="0" applyNumberFormat="1" applyFont="1" applyFill="1" applyBorder="1" applyAlignment="1">
      <alignment horizontal="centerContinuous"/>
    </xf>
    <xf numFmtId="165" fontId="5" fillId="5" borderId="28" xfId="0" applyNumberFormat="1" applyFont="1" applyFill="1" applyBorder="1" applyAlignment="1">
      <alignment horizontal="center" wrapText="1"/>
    </xf>
    <xf numFmtId="165" fontId="5" fillId="5" borderId="40" xfId="0" applyNumberFormat="1" applyFont="1" applyFill="1" applyBorder="1" applyAlignment="1">
      <alignment horizontal="center" wrapText="1"/>
    </xf>
    <xf numFmtId="165" fontId="5" fillId="5" borderId="41" xfId="0" applyNumberFormat="1" applyFont="1" applyFill="1" applyBorder="1" applyAlignment="1">
      <alignment horizontal="centerContinuous"/>
    </xf>
    <xf numFmtId="165" fontId="5" fillId="5" borderId="42" xfId="0" applyNumberFormat="1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165" fontId="5" fillId="3" borderId="11" xfId="0" applyNumberFormat="1" applyFont="1" applyFill="1" applyBorder="1" applyAlignment="1">
      <alignment horizontal="center" wrapText="1"/>
    </xf>
    <xf numFmtId="165" fontId="5" fillId="5" borderId="31" xfId="0" applyNumberFormat="1" applyFont="1" applyFill="1" applyBorder="1" applyAlignment="1">
      <alignment horizontal="center" wrapText="1"/>
    </xf>
    <xf numFmtId="165" fontId="0" fillId="3" borderId="43" xfId="0" applyNumberFormat="1" applyFill="1" applyBorder="1"/>
    <xf numFmtId="44" fontId="3" fillId="3" borderId="44" xfId="2" applyFont="1" applyFill="1" applyBorder="1"/>
    <xf numFmtId="44" fontId="3" fillId="3" borderId="45" xfId="2" applyFont="1" applyFill="1" applyBorder="1"/>
    <xf numFmtId="165" fontId="0" fillId="3" borderId="45" xfId="0" applyNumberFormat="1" applyFill="1" applyBorder="1"/>
    <xf numFmtId="165" fontId="0" fillId="3" borderId="46" xfId="0" applyNumberFormat="1" applyFill="1" applyBorder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19" xfId="0" applyFill="1" applyBorder="1"/>
    <xf numFmtId="0" fontId="0" fillId="2" borderId="3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7" fontId="8" fillId="3" borderId="24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Continuous"/>
    </xf>
    <xf numFmtId="165" fontId="5" fillId="3" borderId="11" xfId="0" applyNumberFormat="1" applyFont="1" applyFill="1" applyBorder="1" applyAlignment="1">
      <alignment horizontal="center"/>
    </xf>
    <xf numFmtId="165" fontId="5" fillId="5" borderId="31" xfId="0" applyNumberFormat="1" applyFont="1" applyFill="1" applyBorder="1" applyAlignment="1">
      <alignment horizontal="center"/>
    </xf>
    <xf numFmtId="169" fontId="5" fillId="3" borderId="45" xfId="2" applyNumberFormat="1" applyFont="1" applyFill="1" applyBorder="1"/>
    <xf numFmtId="165" fontId="5" fillId="3" borderId="45" xfId="0" applyNumberFormat="1" applyFont="1" applyFill="1" applyBorder="1"/>
    <xf numFmtId="165" fontId="5" fillId="3" borderId="46" xfId="0" applyNumberFormat="1" applyFont="1" applyFill="1" applyBorder="1"/>
    <xf numFmtId="165" fontId="0" fillId="3" borderId="37" xfId="0" applyNumberFormat="1" applyFill="1" applyBorder="1"/>
    <xf numFmtId="165" fontId="0" fillId="3" borderId="39" xfId="0" applyNumberFormat="1" applyFill="1" applyBorder="1"/>
    <xf numFmtId="44" fontId="3" fillId="3" borderId="39" xfId="2" applyFont="1" applyFill="1" applyBorder="1"/>
    <xf numFmtId="44" fontId="3" fillId="3" borderId="47" xfId="2" applyFont="1" applyFill="1" applyBorder="1"/>
    <xf numFmtId="0" fontId="0" fillId="3" borderId="47" xfId="0" applyFill="1" applyBorder="1"/>
    <xf numFmtId="0" fontId="0" fillId="3" borderId="48" xfId="0" applyFill="1" applyBorder="1"/>
    <xf numFmtId="165" fontId="0" fillId="3" borderId="49" xfId="0" applyNumberFormat="1" applyFill="1" applyBorder="1"/>
    <xf numFmtId="165" fontId="0" fillId="2" borderId="24" xfId="0" applyNumberFormat="1" applyFill="1" applyBorder="1"/>
    <xf numFmtId="165" fontId="0" fillId="2" borderId="8" xfId="0" applyNumberFormat="1" applyFill="1" applyBorder="1"/>
    <xf numFmtId="165" fontId="0" fillId="2" borderId="30" xfId="0" applyNumberFormat="1" applyFill="1" applyBorder="1"/>
    <xf numFmtId="168" fontId="3" fillId="3" borderId="39" xfId="2" applyNumberFormat="1" applyFont="1" applyFill="1" applyBorder="1"/>
    <xf numFmtId="165" fontId="0" fillId="3" borderId="47" xfId="0" applyNumberFormat="1" applyFill="1" applyBorder="1"/>
    <xf numFmtId="165" fontId="0" fillId="3" borderId="48" xfId="0" applyNumberFormat="1" applyFill="1" applyBorder="1"/>
    <xf numFmtId="165" fontId="5" fillId="3" borderId="3" xfId="0" applyNumberFormat="1" applyFont="1" applyFill="1" applyBorder="1" applyAlignment="1">
      <alignment horizontal="center" wrapText="1"/>
    </xf>
    <xf numFmtId="167" fontId="0" fillId="3" borderId="13" xfId="0" applyNumberForma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5" fontId="5" fillId="5" borderId="50" xfId="0" applyNumberFormat="1" applyFont="1" applyFill="1" applyBorder="1" applyAlignment="1">
      <alignment horizontal="centerContinuous"/>
    </xf>
    <xf numFmtId="165" fontId="5" fillId="5" borderId="40" xfId="0" applyNumberFormat="1" applyFont="1" applyFill="1" applyBorder="1" applyAlignment="1">
      <alignment horizontal="centerContinuous"/>
    </xf>
    <xf numFmtId="165" fontId="5" fillId="3" borderId="2" xfId="0" applyNumberFormat="1" applyFont="1" applyFill="1" applyBorder="1" applyAlignment="1">
      <alignment horizontal="centerContinuous" wrapText="1"/>
    </xf>
    <xf numFmtId="165" fontId="0" fillId="3" borderId="13" xfId="0" applyNumberFormat="1" applyFill="1" applyBorder="1"/>
    <xf numFmtId="0" fontId="5" fillId="3" borderId="2" xfId="0" applyFont="1" applyFill="1" applyBorder="1" applyAlignment="1">
      <alignment horizontal="centerContinuous" wrapText="1"/>
    </xf>
    <xf numFmtId="165" fontId="4" fillId="2" borderId="0" xfId="0" applyNumberFormat="1" applyFont="1" applyFill="1"/>
    <xf numFmtId="44" fontId="3" fillId="3" borderId="16" xfId="2" applyFont="1" applyFill="1" applyBorder="1"/>
    <xf numFmtId="44" fontId="3" fillId="3" borderId="17" xfId="2" applyFont="1" applyFill="1" applyBorder="1"/>
    <xf numFmtId="44" fontId="3" fillId="3" borderId="24" xfId="2" applyFont="1" applyFill="1" applyBorder="1"/>
    <xf numFmtId="0" fontId="0" fillId="2" borderId="49" xfId="0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0" fillId="2" borderId="18" xfId="0" applyFill="1" applyBorder="1"/>
    <xf numFmtId="172" fontId="0" fillId="2" borderId="21" xfId="1" applyNumberFormat="1" applyFont="1" applyFill="1" applyBorder="1" applyAlignment="1">
      <alignment horizontal="center"/>
    </xf>
    <xf numFmtId="172" fontId="0" fillId="2" borderId="20" xfId="1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" fillId="2" borderId="2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0" fillId="2" borderId="36" xfId="0" applyFill="1" applyBorder="1"/>
    <xf numFmtId="0" fontId="0" fillId="2" borderId="5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Continuous"/>
    </xf>
    <xf numFmtId="0" fontId="5" fillId="5" borderId="26" xfId="0" applyFont="1" applyFill="1" applyBorder="1" applyAlignment="1">
      <alignment horizontal="centerContinuous"/>
    </xf>
    <xf numFmtId="0" fontId="5" fillId="5" borderId="27" xfId="0" applyFont="1" applyFill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171" fontId="4" fillId="3" borderId="21" xfId="2" applyNumberFormat="1" applyFont="1" applyFill="1" applyBorder="1"/>
    <xf numFmtId="171" fontId="4" fillId="3" borderId="6" xfId="2" applyNumberFormat="1" applyFont="1" applyFill="1" applyBorder="1"/>
    <xf numFmtId="171" fontId="4" fillId="3" borderId="20" xfId="2" applyNumberFormat="1" applyFont="1" applyFill="1" applyBorder="1"/>
    <xf numFmtId="168" fontId="4" fillId="3" borderId="39" xfId="2" applyNumberFormat="1" applyFont="1" applyFill="1" applyBorder="1"/>
    <xf numFmtId="168" fontId="4" fillId="3" borderId="16" xfId="2" applyNumberFormat="1" applyFont="1" applyFill="1" applyBorder="1"/>
    <xf numFmtId="171" fontId="4" fillId="3" borderId="17" xfId="2" applyNumberFormat="1" applyFont="1" applyFill="1" applyBorder="1"/>
    <xf numFmtId="173" fontId="0" fillId="3" borderId="19" xfId="0" applyNumberFormat="1" applyFill="1" applyBorder="1" applyAlignment="1">
      <alignment horizontal="center"/>
    </xf>
    <xf numFmtId="173" fontId="0" fillId="3" borderId="8" xfId="0" applyNumberFormat="1" applyFill="1" applyBorder="1" applyAlignment="1">
      <alignment horizontal="center"/>
    </xf>
    <xf numFmtId="173" fontId="0" fillId="3" borderId="21" xfId="0" applyNumberFormat="1" applyFill="1" applyBorder="1" applyAlignment="1">
      <alignment horizontal="center"/>
    </xf>
    <xf numFmtId="173" fontId="0" fillId="3" borderId="33" xfId="0" applyNumberForma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4" fontId="0" fillId="2" borderId="0" xfId="0" applyNumberFormat="1" applyFill="1"/>
    <xf numFmtId="14" fontId="4" fillId="2" borderId="0" xfId="0" applyNumberFormat="1" applyFont="1" applyFill="1"/>
    <xf numFmtId="14" fontId="0" fillId="0" borderId="0" xfId="0" applyNumberForma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19050</xdr:colOff>
      <xdr:row>4</xdr:row>
      <xdr:rowOff>47625</xdr:rowOff>
    </xdr:to>
    <xdr:pic>
      <xdr:nvPicPr>
        <xdr:cNvPr id="4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28600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200026</xdr:rowOff>
    </xdr:from>
    <xdr:to>
      <xdr:col>2</xdr:col>
      <xdr:colOff>819150</xdr:colOff>
      <xdr:row>3</xdr:row>
      <xdr:rowOff>38101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0026"/>
          <a:ext cx="14573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600075</xdr:colOff>
      <xdr:row>4</xdr:row>
      <xdr:rowOff>0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42875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600075</xdr:colOff>
      <xdr:row>4</xdr:row>
      <xdr:rowOff>47625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228600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4</xdr:col>
      <xdr:colOff>96913</xdr:colOff>
      <xdr:row>3</xdr:row>
      <xdr:rowOff>19049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4"/>
          <a:ext cx="1478038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584200</xdr:colOff>
      <xdr:row>4</xdr:row>
      <xdr:rowOff>49741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67" y="232833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584200</xdr:colOff>
      <xdr:row>4</xdr:row>
      <xdr:rowOff>49741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67" y="232833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584200</xdr:colOff>
      <xdr:row>4</xdr:row>
      <xdr:rowOff>49741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67" y="232833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584200</xdr:colOff>
      <xdr:row>4</xdr:row>
      <xdr:rowOff>49741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8667" y="232833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57150</xdr:rowOff>
    </xdr:from>
    <xdr:to>
      <xdr:col>2</xdr:col>
      <xdr:colOff>407454</xdr:colOff>
      <xdr:row>1</xdr:row>
      <xdr:rowOff>133349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57150"/>
          <a:ext cx="1083728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2</xdr:col>
      <xdr:colOff>696536</xdr:colOff>
      <xdr:row>3</xdr:row>
      <xdr:rowOff>28576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6" y="228601"/>
          <a:ext cx="137281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47625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28600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4</xdr:row>
      <xdr:rowOff>47625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28600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161926</xdr:rowOff>
    </xdr:from>
    <xdr:to>
      <xdr:col>2</xdr:col>
      <xdr:colOff>113844</xdr:colOff>
      <xdr:row>2</xdr:row>
      <xdr:rowOff>66675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161926"/>
          <a:ext cx="1037768" cy="314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600075</xdr:colOff>
      <xdr:row>4</xdr:row>
      <xdr:rowOff>47625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28600"/>
          <a:ext cx="198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476250</xdr:colOff>
      <xdr:row>2</xdr:row>
      <xdr:rowOff>120482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80975"/>
          <a:ext cx="1152525" cy="349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476250</xdr:colOff>
      <xdr:row>2</xdr:row>
      <xdr:rowOff>120482</xdr:rowOff>
    </xdr:to>
    <xdr:pic>
      <xdr:nvPicPr>
        <xdr:cNvPr id="3" name="Picture 3" descr="CPAU_logo-3-09-crop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61925"/>
          <a:ext cx="1152525" cy="349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eta.cityofpaloalto.org/civicax/filebank/documents/8097" TargetMode="External"/><Relationship Id="rId2" Type="http://schemas.openxmlformats.org/officeDocument/2006/relationships/hyperlink" Target="file:///\\CC-TERRA\Public\CLK\RESOLUTIONS\2011\9200\RESO%209202.pdf" TargetMode="External"/><Relationship Id="rId1" Type="http://schemas.openxmlformats.org/officeDocument/2006/relationships/hyperlink" Target="file:///\\CC-TERRA\Public\CLK\RESOLUTIONS\2005-2009\2009\2%20Apr-Jun\RESO%20894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ofpaloalto.org/civica/filebank/blobdload.asp?BlobID=8097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file:///\\CC-TERRA\Public\CLK\RESOLUTIONS\2005-2009\2009\2%20Apr-Jun\RESO%20894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file:///\\CC-TERRA\Public\CLK\RESOLUTIONS\2005-2009\2009\2%20Apr-Jun\RESO%208949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file:///\\CC-TERRA\Public\CLK\RESOLUTIONS\2005-2009\2009\2%20Apr-Jun\RESO%208949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file:///\\CC-TERRA\Public\CLK\RESOLUTIONS\2005-2009\2008\4%20Oct-Dec\RESO%208868.pdf" TargetMode="External"/><Relationship Id="rId1" Type="http://schemas.openxmlformats.org/officeDocument/2006/relationships/hyperlink" Target="file:///\\CC-TERRA\Public\CLK\RESOLUTIONS\2005-2009\2009\2%20Apr-Jun\RESO%208942.pdf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file:///\\CC-TERRA\Public\CLK\RESOLUTIONS\2005-2009\2008\4%20Oct-Dec\RESO%208868.pdf" TargetMode="External"/><Relationship Id="rId1" Type="http://schemas.openxmlformats.org/officeDocument/2006/relationships/hyperlink" Target="file:///\\CC-TERRA\Public\CLK\RESOLUTIONS\2005-2009\2009\2%20Apr-Jun\RESO%208942.pdf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file:///\\CC-TERRA\Public\CLK\RESOLUTIONS\2005-2009\2008\4%20Oct-Dec\RESO%208868.pdf" TargetMode="External"/><Relationship Id="rId1" Type="http://schemas.openxmlformats.org/officeDocument/2006/relationships/hyperlink" Target="file:///\\CC-TERRA\Public\CLK\RESOLUTIONS\2005-2009\2009\2%20Apr-Jun\RESO%208942.pdf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file:///\\CC-TERRA\Public\CLK\RESOLUTIONS\2005-2009\2008\4%20Oct-Dec\RESO%208868.pdf" TargetMode="External"/><Relationship Id="rId1" Type="http://schemas.openxmlformats.org/officeDocument/2006/relationships/hyperlink" Target="file:///\\CC-TERRA\Public\CLK\RESOLUTIONS\2005-2009\2009\2%20Apr-Jun\RESO%208942.pdf" TargetMode="External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\\CC-TERRA\Public\CLK\RESOLUTIONS\2005-2009\2009\2%20Apr-Jun\RESO%208948.pdf" TargetMode="External"/><Relationship Id="rId2" Type="http://schemas.openxmlformats.org/officeDocument/2006/relationships/hyperlink" Target="http://beta.cityofpaloalto.org/civicax/filebank/documents/8079" TargetMode="External"/><Relationship Id="rId1" Type="http://schemas.openxmlformats.org/officeDocument/2006/relationships/hyperlink" Target="http://www.cityofpaloalto.org/civica/filebank/blobdload.asp?BlobID=8079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file:///\\CC-TERRA\Public\CLK\RESOLUTIONS\2005-2009\2008\4%20Oct-Dec\RESO%208868.pdf" TargetMode="External"/><Relationship Id="rId1" Type="http://schemas.openxmlformats.org/officeDocument/2006/relationships/hyperlink" Target="file:///\\CC-TERRA\Public\CLK\RESOLUTIONS\2011\9200\RESO%20920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file:///\\CC-TERRA\Public\CLK\RESOLUTIONS\2011\9200\RESO%209202.pdf" TargetMode="External"/><Relationship Id="rId1" Type="http://schemas.openxmlformats.org/officeDocument/2006/relationships/hyperlink" Target="file:///\\CC-TERRA\Public\CLK\RESOLUTIONS\2005-2009\2009\2%20Apr-Jun\RESO%208948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file:///\\CC-TERRA\Public\CLK\RESOLUTIONS\2011\9200\RESO%209202.pdf" TargetMode="External"/><Relationship Id="rId1" Type="http://schemas.openxmlformats.org/officeDocument/2006/relationships/hyperlink" Target="file:///\\CC-TERRA\Public\CLK\RESOLUTIONS\2005-2009\2009\2%20Apr-Jun\RESO%208948.pdf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selection activeCell="G13" sqref="G13:Q13"/>
    </sheetView>
  </sheetViews>
  <sheetFormatPr defaultRowHeight="12.75" x14ac:dyDescent="0.2"/>
  <cols>
    <col min="1" max="1" width="5.140625" customWidth="1"/>
    <col min="2" max="2" width="10.140625" customWidth="1"/>
    <col min="3" max="3" width="10.5703125" bestFit="1" customWidth="1"/>
    <col min="4" max="4" width="8.7109375" style="2" customWidth="1"/>
    <col min="5" max="6" width="8.28515625" style="2" customWidth="1"/>
    <col min="7" max="7" width="8.28515625" style="2" bestFit="1" customWidth="1"/>
    <col min="8" max="11" width="7.7109375" style="2" bestFit="1" customWidth="1"/>
    <col min="12" max="14" width="8.7109375" style="2" bestFit="1" customWidth="1"/>
    <col min="15" max="15" width="10.28515625" style="2" bestFit="1" customWidth="1"/>
    <col min="16" max="16" width="10.28515625" bestFit="1" customWidth="1"/>
    <col min="17" max="17" width="8" customWidth="1"/>
    <col min="18" max="18" width="11.140625" customWidth="1"/>
  </cols>
  <sheetData>
    <row r="1" spans="1:19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/>
      <c r="Q1" s="46"/>
      <c r="R1" s="3"/>
    </row>
    <row r="2" spans="1:19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  <c r="Q2" s="3"/>
      <c r="R2" s="3"/>
    </row>
    <row r="3" spans="1:19" ht="15.75" x14ac:dyDescent="0.25">
      <c r="A3" s="3"/>
      <c r="B3" s="39" t="s">
        <v>28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9"/>
      <c r="Q3" s="46"/>
      <c r="R3" s="3"/>
    </row>
    <row r="4" spans="1:19" ht="15.75" x14ac:dyDescent="0.25">
      <c r="A4" s="3"/>
      <c r="B4" s="47" t="s">
        <v>29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9"/>
      <c r="Q4" s="46"/>
      <c r="R4" s="3"/>
    </row>
    <row r="5" spans="1:19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</row>
    <row r="6" spans="1:19" s="8" customFormat="1" x14ac:dyDescent="0.2">
      <c r="A6" s="41"/>
      <c r="B6" s="5"/>
      <c r="C6" s="6"/>
      <c r="D6" s="261" t="s">
        <v>6</v>
      </c>
      <c r="E6" s="261"/>
      <c r="F6" s="7"/>
      <c r="G6" s="48" t="s">
        <v>9</v>
      </c>
      <c r="H6" s="49"/>
      <c r="I6" s="49"/>
      <c r="J6" s="49"/>
      <c r="K6" s="49"/>
      <c r="L6" s="49"/>
      <c r="M6" s="49"/>
      <c r="N6" s="49"/>
      <c r="O6" s="49"/>
      <c r="P6" s="49"/>
      <c r="Q6" s="50"/>
      <c r="R6" s="41"/>
    </row>
    <row r="7" spans="1:19" s="8" customFormat="1" ht="38.25" x14ac:dyDescent="0.2">
      <c r="A7" s="41"/>
      <c r="B7" s="9" t="s">
        <v>3</v>
      </c>
      <c r="C7" s="11" t="s">
        <v>4</v>
      </c>
      <c r="D7" s="12" t="s">
        <v>7</v>
      </c>
      <c r="E7" s="12" t="s">
        <v>8</v>
      </c>
      <c r="F7" s="10" t="s">
        <v>22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3" t="s">
        <v>19</v>
      </c>
      <c r="Q7" s="14" t="s">
        <v>128</v>
      </c>
      <c r="R7" s="41"/>
    </row>
    <row r="8" spans="1:19" s="8" customFormat="1" x14ac:dyDescent="0.2">
      <c r="A8" s="41"/>
      <c r="B8" s="145"/>
      <c r="C8" s="147"/>
      <c r="D8" s="148" t="s">
        <v>63</v>
      </c>
      <c r="E8" s="148"/>
      <c r="F8" s="149"/>
      <c r="G8" s="148" t="s">
        <v>102</v>
      </c>
      <c r="H8" s="148"/>
      <c r="I8" s="148"/>
      <c r="J8" s="148"/>
      <c r="K8" s="148"/>
      <c r="L8" s="148"/>
      <c r="M8" s="148"/>
      <c r="N8" s="148"/>
      <c r="O8" s="148"/>
      <c r="P8" s="148"/>
      <c r="Q8" s="150"/>
      <c r="R8" s="41"/>
    </row>
    <row r="9" spans="1:19" ht="13.5" customHeight="1" x14ac:dyDescent="0.2">
      <c r="A9" s="3"/>
      <c r="B9" s="151"/>
      <c r="C9" s="21"/>
      <c r="D9" s="22"/>
      <c r="E9" s="22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59"/>
      <c r="R9" s="3"/>
    </row>
    <row r="10" spans="1:19" x14ac:dyDescent="0.2">
      <c r="A10" s="3"/>
      <c r="B10" s="152">
        <v>39995</v>
      </c>
      <c r="C10" s="29">
        <v>8948</v>
      </c>
      <c r="D10" s="43">
        <v>3.9489999999999998</v>
      </c>
      <c r="E10" s="43">
        <v>5.6239999999999997</v>
      </c>
      <c r="F10" s="28">
        <f t="shared" ref="F10" si="0">7/30</f>
        <v>0.23333333333333334</v>
      </c>
      <c r="G10" s="31">
        <v>5</v>
      </c>
      <c r="H10" s="31">
        <v>5</v>
      </c>
      <c r="I10" s="31">
        <v>6.5</v>
      </c>
      <c r="J10" s="31">
        <v>12.27</v>
      </c>
      <c r="K10" s="31">
        <v>19.37</v>
      </c>
      <c r="L10" s="31">
        <v>77.650000000000006</v>
      </c>
      <c r="M10" s="31">
        <v>130.6</v>
      </c>
      <c r="N10" s="31">
        <v>260.43</v>
      </c>
      <c r="O10" s="31">
        <v>383.67</v>
      </c>
      <c r="P10" s="31">
        <v>383.67</v>
      </c>
      <c r="Q10" s="153"/>
      <c r="R10" s="42"/>
      <c r="S10" s="33"/>
    </row>
    <row r="11" spans="1:19" x14ac:dyDescent="0.2">
      <c r="A11" s="3"/>
      <c r="B11" s="154">
        <v>40817</v>
      </c>
      <c r="C11" s="29">
        <v>9202</v>
      </c>
      <c r="D11" s="44">
        <v>3.6</v>
      </c>
      <c r="E11" s="44">
        <v>7.34</v>
      </c>
      <c r="F11" s="17">
        <f>6/30</f>
        <v>0.2</v>
      </c>
      <c r="G11" s="30">
        <v>10</v>
      </c>
      <c r="H11" s="30">
        <v>10</v>
      </c>
      <c r="I11" s="30">
        <v>13</v>
      </c>
      <c r="J11" s="30">
        <v>27</v>
      </c>
      <c r="K11" s="30">
        <v>43</v>
      </c>
      <c r="L11" s="30">
        <v>114</v>
      </c>
      <c r="M11" s="30">
        <v>195</v>
      </c>
      <c r="N11" s="30">
        <v>406</v>
      </c>
      <c r="O11" s="30">
        <v>644</v>
      </c>
      <c r="P11" s="30">
        <v>644</v>
      </c>
      <c r="Q11" s="60"/>
      <c r="R11" s="42"/>
      <c r="S11" s="33"/>
    </row>
    <row r="12" spans="1:19" x14ac:dyDescent="0.2">
      <c r="A12" s="3"/>
      <c r="B12" s="154">
        <v>41091</v>
      </c>
      <c r="C12" s="29">
        <v>9263</v>
      </c>
      <c r="D12" s="44">
        <v>4.54</v>
      </c>
      <c r="E12" s="44">
        <v>7.06</v>
      </c>
      <c r="F12" s="17">
        <v>0.2</v>
      </c>
      <c r="G12" s="30">
        <v>13.74</v>
      </c>
      <c r="H12" s="30">
        <v>18.28</v>
      </c>
      <c r="I12" s="30">
        <v>27.35</v>
      </c>
      <c r="J12" s="30">
        <v>50.03</v>
      </c>
      <c r="K12" s="30">
        <v>77.25</v>
      </c>
      <c r="L12" s="30">
        <v>163.44</v>
      </c>
      <c r="M12" s="30">
        <v>290.45999999999998</v>
      </c>
      <c r="N12" s="30">
        <v>594.39</v>
      </c>
      <c r="O12" s="30">
        <v>1093.3900000000001</v>
      </c>
      <c r="P12" s="30">
        <v>1728.48</v>
      </c>
      <c r="Q12" s="60"/>
      <c r="R12" s="42"/>
      <c r="S12" s="33"/>
    </row>
    <row r="13" spans="1:19" x14ac:dyDescent="0.2">
      <c r="A13" s="3"/>
      <c r="B13" s="154">
        <v>42248</v>
      </c>
      <c r="C13" s="32"/>
      <c r="D13" s="16">
        <v>6.32</v>
      </c>
      <c r="E13" s="16">
        <v>9.52</v>
      </c>
      <c r="F13" s="18"/>
      <c r="G13" s="16">
        <v>16.03</v>
      </c>
      <c r="H13" s="16">
        <v>21.5</v>
      </c>
      <c r="I13" s="16">
        <v>32.450000000000003</v>
      </c>
      <c r="J13" s="16">
        <v>59.83</v>
      </c>
      <c r="K13" s="16">
        <v>92.67</v>
      </c>
      <c r="L13" s="16">
        <v>196.7</v>
      </c>
      <c r="M13" s="16">
        <v>350</v>
      </c>
      <c r="N13" s="16">
        <v>716.82</v>
      </c>
      <c r="O13" s="16">
        <v>1319.07</v>
      </c>
      <c r="P13" s="19">
        <v>2085.5700000000002</v>
      </c>
      <c r="Q13" s="77">
        <v>2742.56</v>
      </c>
      <c r="R13" s="3"/>
    </row>
    <row r="14" spans="1:19" x14ac:dyDescent="0.2">
      <c r="A14" s="3"/>
      <c r="B14" s="155"/>
      <c r="C14" s="32"/>
      <c r="D14" s="16"/>
      <c r="E14" s="16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77"/>
      <c r="R14" s="3"/>
    </row>
    <row r="15" spans="1:19" x14ac:dyDescent="0.2">
      <c r="A15" s="3"/>
      <c r="B15" s="156"/>
      <c r="C15" s="157"/>
      <c r="D15" s="78"/>
      <c r="E15" s="78"/>
      <c r="F15" s="141"/>
      <c r="G15" s="78"/>
      <c r="H15" s="78"/>
      <c r="I15" s="78"/>
      <c r="J15" s="78"/>
      <c r="K15" s="78"/>
      <c r="L15" s="78"/>
      <c r="M15" s="78"/>
      <c r="N15" s="78"/>
      <c r="O15" s="78"/>
      <c r="P15" s="158"/>
      <c r="Q15" s="79"/>
      <c r="R15" s="3"/>
    </row>
    <row r="16" spans="1:19" x14ac:dyDescent="0.2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  <c r="R16" s="3"/>
    </row>
    <row r="17" spans="1:18" x14ac:dyDescent="0.2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  <c r="R17" s="3"/>
    </row>
    <row r="18" spans="1:18" x14ac:dyDescent="0.2">
      <c r="A18" s="3"/>
      <c r="B18" s="34" t="s">
        <v>23</v>
      </c>
      <c r="C18" s="3"/>
      <c r="D18" s="4"/>
      <c r="E18" s="34" t="s">
        <v>26</v>
      </c>
      <c r="F18" s="35" t="s">
        <v>24</v>
      </c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  <c r="R18" s="3"/>
    </row>
    <row r="19" spans="1:18" x14ac:dyDescent="0.2">
      <c r="A19" s="3"/>
      <c r="B19" s="3"/>
      <c r="C19" s="3"/>
      <c r="D19" s="4"/>
      <c r="E19" s="34" t="s">
        <v>27</v>
      </c>
      <c r="F19" s="35" t="s">
        <v>25</v>
      </c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</row>
    <row r="20" spans="1:18" x14ac:dyDescent="0.2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3"/>
      <c r="R20" s="3"/>
    </row>
    <row r="21" spans="1:18" x14ac:dyDescent="0.2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3"/>
      <c r="R21" s="3"/>
    </row>
    <row r="22" spans="1:18" x14ac:dyDescent="0.2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3"/>
      <c r="R22" s="3"/>
    </row>
    <row r="23" spans="1:18" x14ac:dyDescent="0.2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  <c r="R23" s="3"/>
    </row>
  </sheetData>
  <mergeCells count="1">
    <mergeCell ref="D6:E6"/>
  </mergeCells>
  <phoneticPr fontId="2" type="noConversion"/>
  <hyperlinks>
    <hyperlink ref="C10" r:id="rId1" display="\\CC-TERRA\Public\CLK\RESOLUTIONS\2005-2009\2009\2 Apr-Jun\RESO 8948.pdf"/>
    <hyperlink ref="C11" r:id="rId2" display="\\CC-TERRA\Public\CLK\RESOLUTIONS\2011\9200\RESO 9202.pdf"/>
    <hyperlink ref="F18" r:id="rId3"/>
    <hyperlink ref="F19" r:id="rId4"/>
  </hyperlinks>
  <pageMargins left="0.75" right="0.75" top="1" bottom="1" header="0.5" footer="0.5"/>
  <pageSetup orientation="portrait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100" workbookViewId="0">
      <selection activeCell="N12" sqref="N12"/>
    </sheetView>
  </sheetViews>
  <sheetFormatPr defaultRowHeight="12.75" x14ac:dyDescent="0.2"/>
  <cols>
    <col min="1" max="1" width="5.140625" customWidth="1"/>
    <col min="2" max="2" width="10.140625" customWidth="1"/>
    <col min="3" max="3" width="14" customWidth="1"/>
    <col min="4" max="4" width="25.5703125" bestFit="1" customWidth="1"/>
    <col min="5" max="5" width="27.140625" bestFit="1" customWidth="1"/>
    <col min="6" max="7" width="14" customWidth="1"/>
    <col min="8" max="8" width="7.5703125" style="2" bestFit="1" customWidth="1"/>
    <col min="9" max="9" width="9" style="2" customWidth="1"/>
    <col min="10" max="11" width="14.28515625" style="2" bestFit="1" customWidth="1"/>
    <col min="12" max="12" width="8.7109375" style="2" bestFit="1" customWidth="1"/>
    <col min="13" max="13" width="8.85546875" style="2" bestFit="1" customWidth="1"/>
    <col min="14" max="14" width="9.7109375" style="2" customWidth="1"/>
    <col min="15" max="15" width="9.28515625" style="2" customWidth="1"/>
    <col min="16" max="16" width="11.140625" style="2" customWidth="1"/>
    <col min="17" max="17" width="8" customWidth="1"/>
    <col min="18" max="18" width="11.140625" customWidth="1"/>
  </cols>
  <sheetData>
    <row r="1" spans="1:19" ht="18" x14ac:dyDescent="0.25">
      <c r="A1" s="3"/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  <c r="Q1" s="46"/>
      <c r="R1" s="3"/>
    </row>
    <row r="2" spans="1:19" ht="12" customHeight="1" x14ac:dyDescent="0.25">
      <c r="A2" s="3"/>
      <c r="B2" s="37"/>
      <c r="C2" s="37"/>
      <c r="D2" s="37"/>
      <c r="E2" s="37"/>
      <c r="F2" s="37"/>
      <c r="G2" s="37"/>
      <c r="H2" s="38"/>
      <c r="I2" s="38"/>
      <c r="J2" s="38"/>
      <c r="K2" s="38"/>
      <c r="L2" s="38"/>
      <c r="M2" s="38"/>
      <c r="N2" s="38"/>
      <c r="O2" s="38"/>
      <c r="P2" s="38"/>
      <c r="Q2" s="3"/>
      <c r="R2" s="3"/>
    </row>
    <row r="3" spans="1:19" ht="15.75" x14ac:dyDescent="0.25">
      <c r="A3" s="3"/>
      <c r="B3" s="39" t="s">
        <v>85</v>
      </c>
      <c r="C3" s="39"/>
      <c r="D3" s="39"/>
      <c r="E3" s="39"/>
      <c r="F3" s="39"/>
      <c r="G3" s="39"/>
      <c r="H3" s="40"/>
      <c r="I3" s="40"/>
      <c r="J3" s="40"/>
      <c r="K3" s="40"/>
      <c r="L3" s="40"/>
      <c r="M3" s="40"/>
      <c r="N3" s="40"/>
      <c r="O3" s="40"/>
      <c r="P3" s="40"/>
      <c r="Q3" s="46"/>
      <c r="R3" s="3"/>
    </row>
    <row r="4" spans="1:19" ht="15.75" x14ac:dyDescent="0.25">
      <c r="A4" s="3"/>
      <c r="B4" s="47" t="s">
        <v>84</v>
      </c>
      <c r="C4" s="39"/>
      <c r="D4" s="39"/>
      <c r="E4" s="39"/>
      <c r="F4" s="39"/>
      <c r="G4" s="39"/>
      <c r="H4" s="40"/>
      <c r="I4" s="40"/>
      <c r="J4" s="40"/>
      <c r="K4" s="40"/>
      <c r="L4" s="40"/>
      <c r="M4" s="40"/>
      <c r="N4" s="40"/>
      <c r="O4" s="40"/>
      <c r="P4" s="40"/>
      <c r="Q4" s="46"/>
      <c r="R4" s="3"/>
    </row>
    <row r="5" spans="1:19" x14ac:dyDescent="0.2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3"/>
      <c r="R5" s="3"/>
    </row>
    <row r="6" spans="1:19" s="8" customFormat="1" x14ac:dyDescent="0.2">
      <c r="A6" s="41"/>
      <c r="B6" s="5"/>
      <c r="C6" s="6"/>
      <c r="D6" s="232" t="s">
        <v>120</v>
      </c>
      <c r="E6" s="233"/>
      <c r="F6" s="232" t="s">
        <v>119</v>
      </c>
      <c r="G6" s="233"/>
      <c r="H6" s="261" t="s">
        <v>0</v>
      </c>
      <c r="I6" s="261"/>
      <c r="J6" s="48" t="s">
        <v>112</v>
      </c>
      <c r="K6" s="93" t="s">
        <v>77</v>
      </c>
      <c r="L6" s="93" t="s">
        <v>1</v>
      </c>
      <c r="M6" s="93"/>
      <c r="N6" s="96" t="s">
        <v>79</v>
      </c>
      <c r="O6" s="97"/>
      <c r="P6" s="175" t="s">
        <v>78</v>
      </c>
      <c r="Q6" s="122" t="s">
        <v>5</v>
      </c>
      <c r="R6" s="41"/>
    </row>
    <row r="7" spans="1:19" s="8" customFormat="1" ht="38.25" x14ac:dyDescent="0.2">
      <c r="A7" s="41"/>
      <c r="B7" s="9" t="s">
        <v>3</v>
      </c>
      <c r="C7" s="11" t="s">
        <v>4</v>
      </c>
      <c r="D7" s="224" t="s">
        <v>20</v>
      </c>
      <c r="E7" s="184" t="s">
        <v>21</v>
      </c>
      <c r="F7" s="224" t="s">
        <v>20</v>
      </c>
      <c r="G7" s="184" t="s">
        <v>21</v>
      </c>
      <c r="H7" s="12" t="s">
        <v>7</v>
      </c>
      <c r="I7" s="12" t="s">
        <v>8</v>
      </c>
      <c r="J7" s="12" t="s">
        <v>113</v>
      </c>
      <c r="K7" s="12" t="s">
        <v>113</v>
      </c>
      <c r="L7" s="12" t="s">
        <v>7</v>
      </c>
      <c r="M7" s="12" t="s">
        <v>8</v>
      </c>
      <c r="N7" s="98" t="s">
        <v>7</v>
      </c>
      <c r="O7" s="99" t="s">
        <v>8</v>
      </c>
      <c r="P7" s="176" t="s">
        <v>75</v>
      </c>
      <c r="Q7" s="14"/>
      <c r="R7" s="41"/>
    </row>
    <row r="8" spans="1:19" s="8" customFormat="1" x14ac:dyDescent="0.2">
      <c r="A8" s="41"/>
      <c r="B8" s="145"/>
      <c r="C8" s="166"/>
      <c r="D8" s="225"/>
      <c r="E8" s="226"/>
      <c r="F8" s="225"/>
      <c r="G8" s="226"/>
      <c r="H8" s="169" t="s">
        <v>111</v>
      </c>
      <c r="I8" s="174"/>
      <c r="J8" s="169"/>
      <c r="K8" s="169"/>
      <c r="L8" s="169"/>
      <c r="M8" s="169"/>
      <c r="N8" s="168" t="s">
        <v>111</v>
      </c>
      <c r="O8" s="170"/>
      <c r="P8" s="177" t="s">
        <v>114</v>
      </c>
      <c r="Q8" s="146"/>
      <c r="R8" s="41"/>
    </row>
    <row r="9" spans="1:19" ht="13.5" customHeight="1" x14ac:dyDescent="0.2">
      <c r="A9" s="3"/>
      <c r="B9" s="151"/>
      <c r="C9" s="51"/>
      <c r="D9" s="234"/>
      <c r="E9" s="185"/>
      <c r="F9" s="227"/>
      <c r="G9" s="185"/>
      <c r="H9" s="54"/>
      <c r="I9" s="22"/>
      <c r="J9" s="22"/>
      <c r="K9" s="22"/>
      <c r="L9" s="22"/>
      <c r="M9" s="74"/>
      <c r="N9" s="58"/>
      <c r="O9" s="59"/>
      <c r="P9" s="178"/>
      <c r="Q9" s="196"/>
      <c r="R9" s="3"/>
    </row>
    <row r="10" spans="1:19" ht="13.5" customHeight="1" x14ac:dyDescent="0.2">
      <c r="A10" s="3"/>
      <c r="B10" s="152">
        <v>39995</v>
      </c>
      <c r="C10" s="53">
        <v>8949</v>
      </c>
      <c r="D10" s="235" t="s">
        <v>80</v>
      </c>
      <c r="E10" s="229" t="s">
        <v>82</v>
      </c>
      <c r="F10" s="228">
        <v>0.66666666666666663</v>
      </c>
      <c r="G10" s="229">
        <v>3.2</v>
      </c>
      <c r="H10" s="222">
        <v>0.70950000000000002</v>
      </c>
      <c r="I10" s="95">
        <v>1.2815000000000001</v>
      </c>
      <c r="J10" s="94">
        <v>2.2700000000000001E-2</v>
      </c>
      <c r="K10" s="94">
        <v>2.12E-2</v>
      </c>
      <c r="L10" s="94">
        <v>0.63380000000000003</v>
      </c>
      <c r="M10" s="45" t="s">
        <v>32</v>
      </c>
      <c r="N10" s="100">
        <f>H10+J10+K10+L10</f>
        <v>1.3872</v>
      </c>
      <c r="O10" s="101">
        <f>I10+J10+K10+L10</f>
        <v>1.9592000000000001</v>
      </c>
      <c r="P10" s="179">
        <v>5.25</v>
      </c>
      <c r="Q10" s="198"/>
      <c r="R10" s="42"/>
      <c r="S10" s="33"/>
    </row>
    <row r="11" spans="1:19" x14ac:dyDescent="0.2">
      <c r="A11" s="3"/>
      <c r="B11" s="154">
        <v>41091</v>
      </c>
      <c r="C11" s="53"/>
      <c r="D11" s="235" t="s">
        <v>81</v>
      </c>
      <c r="E11" s="229" t="s">
        <v>83</v>
      </c>
      <c r="F11" s="228">
        <v>0.66666666666666663</v>
      </c>
      <c r="G11" s="229">
        <v>2</v>
      </c>
      <c r="H11" s="223" t="s">
        <v>126</v>
      </c>
      <c r="I11" s="109" t="s">
        <v>32</v>
      </c>
      <c r="J11" s="94">
        <v>7.4000000000000003E-3</v>
      </c>
      <c r="K11" s="94">
        <v>6.8500000000000005E-2</v>
      </c>
      <c r="L11" s="110">
        <v>0.38829999999999998</v>
      </c>
      <c r="M11" s="111">
        <v>0.90369999999999995</v>
      </c>
      <c r="N11" s="100"/>
      <c r="O11" s="101"/>
      <c r="P11" s="180">
        <v>9.8800000000000008</v>
      </c>
      <c r="Q11" s="199"/>
      <c r="R11" s="42"/>
      <c r="S11" s="33"/>
    </row>
    <row r="12" spans="1:19" x14ac:dyDescent="0.2">
      <c r="A12" s="3"/>
      <c r="B12" s="154">
        <v>42036</v>
      </c>
      <c r="C12" s="53"/>
      <c r="D12" s="235" t="s">
        <v>81</v>
      </c>
      <c r="E12" s="229" t="s">
        <v>129</v>
      </c>
      <c r="F12" s="230">
        <v>0.66700000000000004</v>
      </c>
      <c r="G12" s="187">
        <v>2</v>
      </c>
      <c r="H12" s="55"/>
      <c r="I12" s="16"/>
      <c r="J12" s="16"/>
      <c r="K12" s="16"/>
      <c r="L12" s="16">
        <v>0.43919999999999998</v>
      </c>
      <c r="M12" s="76">
        <v>0.98460000000000003</v>
      </c>
      <c r="N12" s="102"/>
      <c r="O12" s="103"/>
      <c r="P12" s="181">
        <v>9.8800000000000008</v>
      </c>
      <c r="Q12" s="200"/>
      <c r="R12" s="42"/>
      <c r="S12" s="33"/>
    </row>
    <row r="13" spans="1:19" x14ac:dyDescent="0.2">
      <c r="A13" s="3"/>
      <c r="B13" s="155"/>
      <c r="C13" s="53"/>
      <c r="D13" s="235"/>
      <c r="E13" s="187"/>
      <c r="F13" s="230"/>
      <c r="G13" s="187"/>
      <c r="H13" s="55"/>
      <c r="I13" s="16"/>
      <c r="J13" s="16"/>
      <c r="K13" s="16"/>
      <c r="L13" s="16"/>
      <c r="M13" s="76"/>
      <c r="N13" s="102"/>
      <c r="O13" s="103"/>
      <c r="P13" s="181"/>
      <c r="Q13" s="200"/>
      <c r="R13" s="42"/>
      <c r="S13" s="33"/>
    </row>
    <row r="14" spans="1:19" x14ac:dyDescent="0.2">
      <c r="A14" s="3"/>
      <c r="B14" s="156"/>
      <c r="C14" s="221"/>
      <c r="D14" s="237"/>
      <c r="E14" s="188"/>
      <c r="F14" s="231"/>
      <c r="G14" s="188"/>
      <c r="H14" s="80"/>
      <c r="I14" s="78"/>
      <c r="J14" s="78"/>
      <c r="K14" s="78"/>
      <c r="L14" s="78"/>
      <c r="M14" s="202"/>
      <c r="N14" s="104"/>
      <c r="O14" s="105"/>
      <c r="P14" s="182"/>
      <c r="Q14" s="201"/>
      <c r="R14" s="3"/>
    </row>
    <row r="15" spans="1:19" x14ac:dyDescent="0.2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</row>
    <row r="16" spans="1:19" x14ac:dyDescent="0.2">
      <c r="A16" s="3"/>
      <c r="B16" s="34" t="s">
        <v>127</v>
      </c>
      <c r="C16" s="3"/>
      <c r="D16" s="3"/>
      <c r="E16" s="3"/>
      <c r="F16" s="3"/>
      <c r="G16" s="3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</row>
    <row r="17" spans="1:18" x14ac:dyDescent="0.2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  <c r="O17" s="4"/>
      <c r="P17" s="4"/>
      <c r="Q17" s="3"/>
      <c r="R17" s="3"/>
    </row>
    <row r="18" spans="1:18" x14ac:dyDescent="0.2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4"/>
      <c r="Q18" s="3"/>
      <c r="R18" s="3"/>
    </row>
    <row r="19" spans="1:18" x14ac:dyDescent="0.2">
      <c r="A19" s="3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4"/>
      <c r="P19" s="4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3"/>
      <c r="R20" s="3"/>
    </row>
    <row r="21" spans="1:18" x14ac:dyDescent="0.2">
      <c r="A21" s="3"/>
      <c r="B21" s="3"/>
      <c r="C21" s="3"/>
      <c r="D21" s="3"/>
      <c r="E21" s="3"/>
      <c r="F21" s="3"/>
      <c r="G21" s="3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</row>
    <row r="22" spans="1:18" x14ac:dyDescent="0.2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</row>
    <row r="23" spans="1:18" x14ac:dyDescent="0.2">
      <c r="A23" s="3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</row>
    <row r="24" spans="1:18" x14ac:dyDescent="0.2">
      <c r="A24" s="3"/>
      <c r="B24" s="3"/>
      <c r="C24" s="3"/>
      <c r="D24" s="3"/>
      <c r="E24" s="3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</row>
  </sheetData>
  <mergeCells count="1">
    <mergeCell ref="H6:I6"/>
  </mergeCells>
  <hyperlinks>
    <hyperlink ref="C10" r:id="rId1" display="\\CC-TERRA\Public\CLK\RESOLUTIONS\2005-2009\2009\2 Apr-Jun\RESO 8949.pdf"/>
  </hyperlinks>
  <pageMargins left="0.75" right="0.75" top="1" bottom="1" header="0.5" footer="0.5"/>
  <pageSetup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I12" sqref="I12"/>
    </sheetView>
  </sheetViews>
  <sheetFormatPr defaultRowHeight="12.75" x14ac:dyDescent="0.2"/>
  <cols>
    <col min="1" max="1" width="5.140625" customWidth="1"/>
    <col min="2" max="2" width="10.140625" customWidth="1"/>
    <col min="3" max="3" width="10.5703125" bestFit="1" customWidth="1"/>
    <col min="4" max="4" width="12.85546875" style="2" customWidth="1"/>
    <col min="5" max="5" width="14.140625" style="2" bestFit="1" customWidth="1"/>
    <col min="6" max="6" width="14.28515625" style="2" bestFit="1" customWidth="1"/>
    <col min="7" max="7" width="11.28515625" style="2" bestFit="1" customWidth="1"/>
    <col min="8" max="8" width="16.140625" style="2" bestFit="1" customWidth="1"/>
    <col min="9" max="9" width="11.140625" style="2" customWidth="1"/>
    <col min="10" max="10" width="8" customWidth="1"/>
    <col min="11" max="11" width="11.140625" customWidth="1"/>
  </cols>
  <sheetData>
    <row r="1" spans="1:12" ht="11.25" customHeight="1" x14ac:dyDescent="0.25">
      <c r="A1" s="3"/>
      <c r="B1" s="37"/>
      <c r="C1" s="37"/>
      <c r="D1" s="38"/>
      <c r="E1" s="38"/>
      <c r="F1" s="38"/>
      <c r="G1" s="38"/>
      <c r="H1" s="38"/>
      <c r="I1" s="38"/>
      <c r="J1" s="46"/>
      <c r="K1" s="3"/>
    </row>
    <row r="2" spans="1:12" s="125" customFormat="1" ht="15.75" x14ac:dyDescent="0.25">
      <c r="A2" s="123"/>
      <c r="B2" s="39" t="s">
        <v>94</v>
      </c>
      <c r="C2" s="39"/>
      <c r="D2" s="40"/>
      <c r="E2" s="40"/>
      <c r="F2" s="40"/>
      <c r="G2" s="40"/>
      <c r="H2" s="40"/>
      <c r="I2" s="40"/>
      <c r="J2" s="124"/>
      <c r="K2" s="123"/>
    </row>
    <row r="3" spans="1:12" ht="15.75" x14ac:dyDescent="0.25">
      <c r="A3" s="3"/>
      <c r="B3" s="39" t="s">
        <v>89</v>
      </c>
      <c r="C3" s="39"/>
      <c r="D3" s="40"/>
      <c r="E3" s="40"/>
      <c r="F3" s="40"/>
      <c r="G3" s="40"/>
      <c r="H3" s="40"/>
      <c r="I3" s="40"/>
      <c r="J3" s="46"/>
      <c r="K3" s="3"/>
    </row>
    <row r="4" spans="1:12" ht="15.75" x14ac:dyDescent="0.25">
      <c r="A4" s="3"/>
      <c r="B4" s="47" t="s">
        <v>86</v>
      </c>
      <c r="C4" s="39"/>
      <c r="D4" s="40"/>
      <c r="E4" s="40"/>
      <c r="F4" s="40"/>
      <c r="G4" s="40"/>
      <c r="H4" s="40"/>
      <c r="I4" s="40"/>
      <c r="J4" s="46"/>
      <c r="K4" s="3"/>
    </row>
    <row r="5" spans="1:12" x14ac:dyDescent="0.2">
      <c r="A5" s="3"/>
      <c r="B5" s="3"/>
      <c r="C5" s="3"/>
      <c r="D5" s="4"/>
      <c r="E5" s="4"/>
      <c r="F5" s="4"/>
      <c r="G5" s="4"/>
      <c r="H5" s="4"/>
      <c r="I5" s="4"/>
      <c r="J5" s="3"/>
      <c r="K5" s="3"/>
    </row>
    <row r="6" spans="1:12" s="8" customFormat="1" x14ac:dyDescent="0.2">
      <c r="A6" s="41"/>
      <c r="B6" s="5"/>
      <c r="C6" s="6"/>
      <c r="D6" s="142" t="s">
        <v>0</v>
      </c>
      <c r="E6" s="48" t="s">
        <v>76</v>
      </c>
      <c r="F6" s="93" t="s">
        <v>77</v>
      </c>
      <c r="G6" s="93" t="s">
        <v>1</v>
      </c>
      <c r="H6" s="190" t="s">
        <v>79</v>
      </c>
      <c r="I6" s="175" t="s">
        <v>78</v>
      </c>
      <c r="J6" s="122" t="s">
        <v>5</v>
      </c>
      <c r="K6" s="41"/>
    </row>
    <row r="7" spans="1:12" s="8" customFormat="1" ht="38.25" x14ac:dyDescent="0.2">
      <c r="A7" s="41"/>
      <c r="B7" s="9" t="s">
        <v>3</v>
      </c>
      <c r="C7" s="11" t="s">
        <v>4</v>
      </c>
      <c r="D7" s="12"/>
      <c r="E7" s="12"/>
      <c r="F7" s="12"/>
      <c r="G7" s="12"/>
      <c r="H7" s="191"/>
      <c r="I7" s="176" t="s">
        <v>75</v>
      </c>
      <c r="J7" s="14"/>
      <c r="K7" s="41"/>
    </row>
    <row r="8" spans="1:12" s="8" customFormat="1" x14ac:dyDescent="0.2">
      <c r="A8" s="41"/>
      <c r="B8" s="145"/>
      <c r="C8" s="166"/>
      <c r="D8" s="173" t="s">
        <v>111</v>
      </c>
      <c r="E8" s="169"/>
      <c r="F8" s="169"/>
      <c r="G8" s="170"/>
      <c r="H8" s="192" t="s">
        <v>111</v>
      </c>
      <c r="I8" s="177" t="s">
        <v>114</v>
      </c>
      <c r="J8" s="146"/>
      <c r="K8" s="41"/>
    </row>
    <row r="9" spans="1:12" ht="13.5" customHeight="1" x14ac:dyDescent="0.2">
      <c r="A9" s="3"/>
      <c r="B9" s="151"/>
      <c r="C9" s="21"/>
      <c r="D9" s="22"/>
      <c r="E9" s="22"/>
      <c r="F9" s="22"/>
      <c r="G9" s="22"/>
      <c r="H9" s="178"/>
      <c r="I9" s="178"/>
      <c r="J9" s="196"/>
      <c r="K9" s="3"/>
    </row>
    <row r="10" spans="1:12" ht="13.5" customHeight="1" x14ac:dyDescent="0.2">
      <c r="A10" s="3"/>
      <c r="B10" s="152">
        <v>39995</v>
      </c>
      <c r="C10" s="32">
        <v>8949</v>
      </c>
      <c r="D10" s="95">
        <v>0.83209999999999995</v>
      </c>
      <c r="E10" s="94">
        <v>2.2700000000000001E-2</v>
      </c>
      <c r="F10" s="94">
        <v>2.12E-2</v>
      </c>
      <c r="G10" s="94">
        <v>0.47810000000000002</v>
      </c>
      <c r="H10" s="193">
        <f>D10+E10+F10+G10</f>
        <v>1.3541000000000001</v>
      </c>
      <c r="I10" s="179">
        <v>35</v>
      </c>
      <c r="J10" s="198"/>
      <c r="K10" s="42"/>
      <c r="L10" s="33"/>
    </row>
    <row r="11" spans="1:12" x14ac:dyDescent="0.2">
      <c r="A11" s="3"/>
      <c r="B11" s="154">
        <v>41091</v>
      </c>
      <c r="C11" s="32"/>
      <c r="D11" s="223" t="s">
        <v>126</v>
      </c>
      <c r="E11" s="94">
        <v>7.4000000000000003E-3</v>
      </c>
      <c r="F11" s="94">
        <v>6.8500000000000005E-2</v>
      </c>
      <c r="G11" s="94">
        <v>0.56379999999999997</v>
      </c>
      <c r="H11" s="193"/>
      <c r="I11" s="180">
        <v>74.86</v>
      </c>
      <c r="J11" s="199"/>
      <c r="K11" s="42"/>
      <c r="L11" s="33"/>
    </row>
    <row r="12" spans="1:12" x14ac:dyDescent="0.2">
      <c r="A12" s="3"/>
      <c r="B12" s="154">
        <v>42036</v>
      </c>
      <c r="C12" s="32"/>
      <c r="D12" s="16"/>
      <c r="E12" s="16"/>
      <c r="F12" s="16"/>
      <c r="G12" s="16">
        <v>0.61470000000000002</v>
      </c>
      <c r="H12" s="194"/>
      <c r="I12" s="181">
        <v>74.86</v>
      </c>
      <c r="J12" s="200"/>
      <c r="K12" s="42"/>
      <c r="L12" s="33"/>
    </row>
    <row r="13" spans="1:12" x14ac:dyDescent="0.2">
      <c r="A13" s="3"/>
      <c r="B13" s="155"/>
      <c r="C13" s="32"/>
      <c r="D13" s="16"/>
      <c r="E13" s="16"/>
      <c r="F13" s="16"/>
      <c r="G13" s="16"/>
      <c r="H13" s="194"/>
      <c r="I13" s="181"/>
      <c r="J13" s="200"/>
      <c r="K13" s="42"/>
      <c r="L13" s="33"/>
    </row>
    <row r="14" spans="1:12" x14ac:dyDescent="0.2">
      <c r="A14" s="3"/>
      <c r="B14" s="156"/>
      <c r="C14" s="157"/>
      <c r="D14" s="78"/>
      <c r="E14" s="78"/>
      <c r="F14" s="78"/>
      <c r="G14" s="78"/>
      <c r="H14" s="195"/>
      <c r="I14" s="182"/>
      <c r="J14" s="201"/>
      <c r="K14" s="3"/>
    </row>
    <row r="15" spans="1:12" x14ac:dyDescent="0.2">
      <c r="A15" s="3"/>
      <c r="B15" s="3"/>
      <c r="C15" s="3"/>
      <c r="D15" s="4"/>
      <c r="E15" s="4"/>
      <c r="F15" s="4"/>
      <c r="G15" s="4"/>
      <c r="H15" s="4"/>
      <c r="I15" s="4"/>
      <c r="J15" s="3"/>
      <c r="K15" s="3"/>
    </row>
    <row r="16" spans="1:12" x14ac:dyDescent="0.2">
      <c r="A16" s="3"/>
      <c r="B16" s="34" t="s">
        <v>127</v>
      </c>
      <c r="C16" s="3"/>
      <c r="D16" s="4"/>
      <c r="E16" s="4"/>
      <c r="F16" s="4"/>
      <c r="G16" s="4"/>
      <c r="H16" s="4"/>
      <c r="I16" s="4"/>
      <c r="J16" s="3"/>
      <c r="K16" s="3"/>
    </row>
    <row r="17" spans="1:11" x14ac:dyDescent="0.2">
      <c r="A17" s="3"/>
      <c r="B17" s="34"/>
      <c r="C17" s="34"/>
      <c r="D17" s="35"/>
      <c r="E17" s="4"/>
      <c r="F17" s="4"/>
      <c r="G17" s="4"/>
      <c r="H17" s="4"/>
      <c r="I17" s="4"/>
      <c r="J17" s="3"/>
      <c r="K17" s="3"/>
    </row>
    <row r="18" spans="1:11" x14ac:dyDescent="0.2">
      <c r="A18" s="3"/>
      <c r="B18" s="3"/>
      <c r="C18" s="34"/>
      <c r="D18" s="35"/>
      <c r="E18" s="4"/>
      <c r="F18" s="4"/>
      <c r="G18" s="4"/>
      <c r="H18" s="4"/>
      <c r="I18" s="4"/>
      <c r="J18" s="3"/>
      <c r="K18" s="3"/>
    </row>
    <row r="19" spans="1:11" x14ac:dyDescent="0.2">
      <c r="A19" s="3"/>
      <c r="B19" s="3"/>
      <c r="C19" s="3"/>
      <c r="D19" s="4"/>
      <c r="E19" s="4"/>
      <c r="F19" s="4"/>
      <c r="G19" s="4"/>
      <c r="H19" s="4"/>
      <c r="I19" s="4"/>
      <c r="J19" s="3"/>
      <c r="K19" s="3"/>
    </row>
    <row r="20" spans="1:11" x14ac:dyDescent="0.2">
      <c r="A20" s="3"/>
      <c r="B20" s="3"/>
      <c r="C20" s="3"/>
      <c r="D20" s="4"/>
      <c r="E20" s="4"/>
      <c r="F20" s="4"/>
      <c r="G20" s="4"/>
      <c r="H20" s="4"/>
      <c r="I20" s="4"/>
      <c r="J20" s="3"/>
      <c r="K20" s="3"/>
    </row>
    <row r="21" spans="1:11" x14ac:dyDescent="0.2">
      <c r="A21" s="3"/>
      <c r="B21" s="34"/>
      <c r="C21" s="3"/>
      <c r="D21" s="4"/>
      <c r="E21" s="4"/>
      <c r="F21" s="4"/>
      <c r="G21" s="4"/>
      <c r="H21" s="4"/>
      <c r="I21" s="4"/>
      <c r="J21" s="3"/>
      <c r="K21" s="3"/>
    </row>
  </sheetData>
  <hyperlinks>
    <hyperlink ref="C10" r:id="rId1" display="\\CC-TERRA\Public\CLK\RESOLUTIONS\2005-2009\2009\2 Apr-Jun\RESO 8949.pdf"/>
  </hyperlinks>
  <pageMargins left="0.75" right="0.75" top="1" bottom="1" header="0.5" footer="0.5"/>
  <pageSetup orientation="portrait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B14" sqref="B14"/>
    </sheetView>
  </sheetViews>
  <sheetFormatPr defaultRowHeight="12.75" x14ac:dyDescent="0.2"/>
  <cols>
    <col min="1" max="1" width="5.140625" customWidth="1"/>
    <col min="2" max="2" width="10.140625" customWidth="1"/>
    <col min="3" max="3" width="10.5703125" bestFit="1" customWidth="1"/>
    <col min="4" max="4" width="12.85546875" style="2" bestFit="1" customWidth="1"/>
    <col min="5" max="5" width="14.140625" style="2" bestFit="1" customWidth="1"/>
    <col min="6" max="6" width="14.28515625" style="2" bestFit="1" customWidth="1"/>
    <col min="7" max="7" width="11.28515625" style="2" bestFit="1" customWidth="1"/>
    <col min="8" max="8" width="16.140625" style="2" bestFit="1" customWidth="1"/>
    <col min="9" max="9" width="11.28515625" style="2" customWidth="1"/>
    <col min="10" max="10" width="8" customWidth="1"/>
    <col min="11" max="11" width="11.140625" customWidth="1"/>
  </cols>
  <sheetData>
    <row r="1" spans="1:12" ht="18" x14ac:dyDescent="0.25">
      <c r="A1" s="3"/>
      <c r="B1" s="37"/>
      <c r="C1" s="37"/>
      <c r="D1" s="38"/>
      <c r="E1" s="38"/>
      <c r="F1" s="38"/>
      <c r="G1" s="38"/>
      <c r="H1" s="38"/>
      <c r="I1" s="38"/>
      <c r="J1" s="46"/>
      <c r="K1" s="3"/>
    </row>
    <row r="2" spans="1:12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"/>
      <c r="K2" s="3"/>
    </row>
    <row r="3" spans="1:12" ht="15.75" x14ac:dyDescent="0.25">
      <c r="A3" s="3"/>
      <c r="B3" s="39" t="s">
        <v>89</v>
      </c>
      <c r="C3" s="39"/>
      <c r="D3" s="40"/>
      <c r="E3" s="40"/>
      <c r="F3" s="40"/>
      <c r="G3" s="40"/>
      <c r="H3" s="40"/>
      <c r="I3" s="40"/>
      <c r="J3" s="46"/>
      <c r="K3" s="3"/>
    </row>
    <row r="4" spans="1:12" ht="15.75" x14ac:dyDescent="0.25">
      <c r="A4" s="3"/>
      <c r="B4" s="47" t="s">
        <v>90</v>
      </c>
      <c r="C4" s="39"/>
      <c r="D4" s="40"/>
      <c r="E4" s="40"/>
      <c r="F4" s="40"/>
      <c r="G4" s="40"/>
      <c r="H4" s="40"/>
      <c r="I4" s="40"/>
      <c r="J4" s="46"/>
      <c r="K4" s="3"/>
    </row>
    <row r="5" spans="1:12" x14ac:dyDescent="0.2">
      <c r="A5" s="3"/>
      <c r="B5" s="3"/>
      <c r="C5" s="3"/>
      <c r="D5" s="4"/>
      <c r="E5" s="4"/>
      <c r="F5" s="4"/>
      <c r="G5" s="4"/>
      <c r="H5" s="4"/>
      <c r="I5" s="4"/>
      <c r="J5" s="3"/>
      <c r="K5" s="3"/>
    </row>
    <row r="6" spans="1:12" s="8" customFormat="1" x14ac:dyDescent="0.2">
      <c r="A6" s="41"/>
      <c r="B6" s="5"/>
      <c r="C6" s="6"/>
      <c r="D6" s="142" t="s">
        <v>0</v>
      </c>
      <c r="E6" s="48" t="s">
        <v>76</v>
      </c>
      <c r="F6" s="93" t="s">
        <v>77</v>
      </c>
      <c r="G6" s="93" t="s">
        <v>1</v>
      </c>
      <c r="H6" s="190" t="s">
        <v>79</v>
      </c>
      <c r="I6" s="175" t="s">
        <v>78</v>
      </c>
      <c r="J6" s="122" t="s">
        <v>5</v>
      </c>
      <c r="K6" s="41"/>
    </row>
    <row r="7" spans="1:12" s="8" customFormat="1" ht="38.25" x14ac:dyDescent="0.2">
      <c r="A7" s="41"/>
      <c r="B7" s="9" t="s">
        <v>3</v>
      </c>
      <c r="C7" s="11" t="s">
        <v>4</v>
      </c>
      <c r="D7" s="12"/>
      <c r="E7" s="12"/>
      <c r="F7" s="12"/>
      <c r="G7" s="12"/>
      <c r="H7" s="191"/>
      <c r="I7" s="176" t="s">
        <v>75</v>
      </c>
      <c r="J7" s="14"/>
      <c r="K7" s="41"/>
    </row>
    <row r="8" spans="1:12" s="8" customFormat="1" x14ac:dyDescent="0.2">
      <c r="A8" s="41"/>
      <c r="B8" s="145"/>
      <c r="C8" s="166"/>
      <c r="D8" s="173" t="s">
        <v>111</v>
      </c>
      <c r="E8" s="169"/>
      <c r="F8" s="169"/>
      <c r="G8" s="170"/>
      <c r="H8" s="192" t="s">
        <v>111</v>
      </c>
      <c r="I8" s="177" t="s">
        <v>114</v>
      </c>
      <c r="J8" s="146"/>
      <c r="K8" s="41"/>
    </row>
    <row r="9" spans="1:12" ht="13.5" customHeight="1" x14ac:dyDescent="0.2">
      <c r="A9" s="3"/>
      <c r="B9" s="151"/>
      <c r="C9" s="21"/>
      <c r="D9" s="22"/>
      <c r="E9" s="22"/>
      <c r="F9" s="22"/>
      <c r="G9" s="22"/>
      <c r="H9" s="178"/>
      <c r="I9" s="178"/>
      <c r="J9" s="196"/>
      <c r="K9" s="3"/>
    </row>
    <row r="10" spans="1:12" ht="13.5" customHeight="1" x14ac:dyDescent="0.2">
      <c r="A10" s="3"/>
      <c r="B10" s="152">
        <v>39995</v>
      </c>
      <c r="C10" s="32">
        <v>8949</v>
      </c>
      <c r="D10" s="223" t="s">
        <v>126</v>
      </c>
      <c r="E10" s="94">
        <v>2.2700000000000001E-2</v>
      </c>
      <c r="F10" s="94">
        <v>2.12E-2</v>
      </c>
      <c r="G10" s="94">
        <v>0.28839999999999999</v>
      </c>
      <c r="H10" s="193">
        <f>E10+F10+G10</f>
        <v>0.33229999999999998</v>
      </c>
      <c r="I10" s="179">
        <v>311</v>
      </c>
      <c r="J10" s="198"/>
      <c r="K10" s="42"/>
      <c r="L10" s="33"/>
    </row>
    <row r="11" spans="1:12" ht="13.5" customHeight="1" x14ac:dyDescent="0.2">
      <c r="A11" s="3"/>
      <c r="B11" s="152">
        <v>40603</v>
      </c>
      <c r="C11" s="32"/>
      <c r="D11" s="223" t="s">
        <v>126</v>
      </c>
      <c r="E11" s="94">
        <v>2.2700000000000001E-2</v>
      </c>
      <c r="F11" s="94">
        <v>2.12E-2</v>
      </c>
      <c r="G11" s="94">
        <v>0.28839999999999999</v>
      </c>
      <c r="H11" s="193">
        <f>E11+F11+G11</f>
        <v>0.33229999999999998</v>
      </c>
      <c r="I11" s="179">
        <v>311</v>
      </c>
      <c r="J11" s="198"/>
      <c r="K11" s="42"/>
      <c r="L11" s="33"/>
    </row>
    <row r="12" spans="1:12" x14ac:dyDescent="0.2">
      <c r="A12" s="3"/>
      <c r="B12" s="154">
        <v>41091</v>
      </c>
      <c r="C12" s="32"/>
      <c r="D12" s="223" t="s">
        <v>126</v>
      </c>
      <c r="E12" s="94">
        <v>7.4000000000000003E-3</v>
      </c>
      <c r="F12" s="94">
        <v>6.8500000000000005E-2</v>
      </c>
      <c r="G12" s="94">
        <v>0.55620000000000003</v>
      </c>
      <c r="H12" s="193">
        <f>E12+F12+G12</f>
        <v>0.6321</v>
      </c>
      <c r="I12" s="180">
        <v>361.18</v>
      </c>
      <c r="J12" s="199"/>
      <c r="K12" s="42"/>
      <c r="L12" s="33"/>
    </row>
    <row r="13" spans="1:12" x14ac:dyDescent="0.2">
      <c r="A13" s="3"/>
      <c r="B13" s="154">
        <v>42036</v>
      </c>
      <c r="C13" s="32"/>
      <c r="D13" s="16"/>
      <c r="E13" s="16"/>
      <c r="F13" s="16"/>
      <c r="G13" s="16">
        <v>0.60709999999999997</v>
      </c>
      <c r="H13" s="194"/>
      <c r="I13" s="181">
        <v>361.18</v>
      </c>
      <c r="J13" s="200"/>
      <c r="K13" s="42"/>
      <c r="L13" s="33"/>
    </row>
    <row r="14" spans="1:12" x14ac:dyDescent="0.2">
      <c r="A14" s="3"/>
      <c r="B14" s="155"/>
      <c r="C14" s="32"/>
      <c r="D14" s="16"/>
      <c r="E14" s="16"/>
      <c r="F14" s="16"/>
      <c r="G14" s="16"/>
      <c r="H14" s="194"/>
      <c r="I14" s="181"/>
      <c r="J14" s="200"/>
      <c r="K14" s="42"/>
      <c r="L14" s="33"/>
    </row>
    <row r="15" spans="1:12" x14ac:dyDescent="0.2">
      <c r="A15" s="3"/>
      <c r="B15" s="156"/>
      <c r="C15" s="157"/>
      <c r="D15" s="78"/>
      <c r="E15" s="78"/>
      <c r="F15" s="78"/>
      <c r="G15" s="78"/>
      <c r="H15" s="195"/>
      <c r="I15" s="182"/>
      <c r="J15" s="201"/>
      <c r="K15" s="3"/>
    </row>
    <row r="16" spans="1:12" x14ac:dyDescent="0.2">
      <c r="A16" s="3"/>
      <c r="B16" s="3"/>
      <c r="C16" s="3"/>
      <c r="D16" s="4"/>
      <c r="E16" s="4"/>
      <c r="F16" s="4"/>
      <c r="G16" s="4"/>
      <c r="H16" s="4"/>
      <c r="I16" s="4"/>
      <c r="J16" s="3"/>
      <c r="K16" s="3"/>
    </row>
    <row r="17" spans="1:11" x14ac:dyDescent="0.2">
      <c r="A17" s="3"/>
      <c r="B17" s="34" t="s">
        <v>127</v>
      </c>
      <c r="C17" s="3"/>
      <c r="D17" s="4"/>
      <c r="E17" s="4"/>
      <c r="F17" s="4"/>
      <c r="G17" s="4"/>
      <c r="H17" s="4"/>
      <c r="I17" s="4"/>
      <c r="J17" s="3"/>
      <c r="K17" s="3"/>
    </row>
    <row r="18" spans="1:11" x14ac:dyDescent="0.2">
      <c r="A18" s="3"/>
      <c r="B18" s="34"/>
      <c r="C18" s="34"/>
      <c r="D18" s="35"/>
      <c r="E18" s="4"/>
      <c r="F18" s="4"/>
      <c r="G18" s="4"/>
      <c r="H18" s="4"/>
      <c r="I18" s="4"/>
      <c r="J18" s="3"/>
      <c r="K18" s="3"/>
    </row>
    <row r="19" spans="1:11" x14ac:dyDescent="0.2">
      <c r="A19" s="3"/>
      <c r="B19" s="3"/>
      <c r="C19" s="34"/>
      <c r="D19" s="35"/>
      <c r="E19" s="4"/>
      <c r="F19" s="4"/>
      <c r="G19" s="4"/>
      <c r="H19" s="4"/>
      <c r="I19" s="4"/>
      <c r="J19" s="3"/>
      <c r="K19" s="3"/>
    </row>
    <row r="20" spans="1:11" x14ac:dyDescent="0.2">
      <c r="A20" s="3"/>
      <c r="B20" s="3"/>
      <c r="C20" s="3"/>
      <c r="D20" s="4"/>
      <c r="E20" s="4"/>
      <c r="F20" s="4"/>
      <c r="G20" s="4"/>
      <c r="H20" s="4"/>
      <c r="I20" s="4"/>
      <c r="J20" s="3"/>
      <c r="K20" s="3"/>
    </row>
    <row r="21" spans="1:11" x14ac:dyDescent="0.2">
      <c r="A21" s="3"/>
      <c r="B21" s="3"/>
      <c r="C21" s="3"/>
      <c r="D21" s="4"/>
      <c r="E21" s="4"/>
      <c r="F21" s="4"/>
      <c r="G21" s="4"/>
      <c r="H21" s="4"/>
      <c r="I21" s="4"/>
      <c r="J21" s="3"/>
      <c r="K21" s="3"/>
    </row>
    <row r="22" spans="1:11" x14ac:dyDescent="0.2">
      <c r="A22" s="3"/>
      <c r="B22" s="34"/>
      <c r="C22" s="3"/>
      <c r="D22" s="4"/>
      <c r="E22" s="4"/>
      <c r="F22" s="4"/>
      <c r="G22" s="4"/>
      <c r="H22" s="4"/>
      <c r="I22" s="4"/>
      <c r="J22" s="3"/>
      <c r="K22" s="3"/>
    </row>
  </sheetData>
  <hyperlinks>
    <hyperlink ref="C10" r:id="rId1" display="\\CC-TERRA\Public\CLK\RESOLUTIONS\2005-2009\2009\2 Apr-Jun\RESO 8949.pdf"/>
  </hyperlinks>
  <pageMargins left="0.75" right="0.75" top="1" bottom="1" header="0.5" footer="0.5"/>
  <pageSetup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zoomScaleNormal="100" workbookViewId="0">
      <pane xSplit="1" ySplit="8" topLeftCell="B152" activePane="bottomRight" state="frozen"/>
      <selection pane="topRight" activeCell="B1" sqref="B1"/>
      <selection pane="bottomLeft" activeCell="A9" sqref="A9"/>
      <selection pane="bottomRight" activeCell="I168" sqref="I168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42578125" style="2" hidden="1" customWidth="1"/>
    <col min="5" max="5" width="7.42578125" style="2" customWidth="1"/>
    <col min="6" max="6" width="16.7109375" style="2" customWidth="1"/>
    <col min="7" max="7" width="11.140625" customWidth="1"/>
  </cols>
  <sheetData>
    <row r="1" spans="1:7" ht="14.25" customHeight="1" x14ac:dyDescent="0.25">
      <c r="A1" s="3"/>
      <c r="B1" s="37"/>
      <c r="C1" s="37"/>
      <c r="D1" s="38"/>
      <c r="E1" s="38"/>
      <c r="F1" s="38"/>
      <c r="G1" s="3"/>
    </row>
    <row r="2" spans="1:7" ht="18" x14ac:dyDescent="0.25">
      <c r="A2" s="3"/>
      <c r="B2" s="37"/>
      <c r="C2" s="37"/>
      <c r="D2" s="38"/>
      <c r="E2" s="38"/>
      <c r="F2" s="39" t="s">
        <v>87</v>
      </c>
      <c r="G2" s="3"/>
    </row>
    <row r="3" spans="1:7" ht="15.75" x14ac:dyDescent="0.25">
      <c r="A3" s="3"/>
      <c r="C3" s="39"/>
      <c r="D3" s="40"/>
      <c r="E3" s="40"/>
      <c r="F3" s="36" t="s">
        <v>88</v>
      </c>
      <c r="G3" s="3"/>
    </row>
    <row r="4" spans="1:7" ht="15.75" x14ac:dyDescent="0.25">
      <c r="A4" s="3"/>
      <c r="B4" s="47"/>
      <c r="C4" s="39"/>
      <c r="D4" s="40"/>
      <c r="E4" s="40"/>
      <c r="F4" s="81" t="s">
        <v>5</v>
      </c>
      <c r="G4" s="3"/>
    </row>
    <row r="5" spans="1:7" x14ac:dyDescent="0.2">
      <c r="A5" s="3"/>
      <c r="B5" s="3"/>
      <c r="C5" s="3"/>
      <c r="D5" s="4"/>
      <c r="E5" s="4"/>
      <c r="F5" s="4"/>
      <c r="G5" s="3"/>
    </row>
    <row r="6" spans="1:7" s="8" customFormat="1" x14ac:dyDescent="0.2">
      <c r="A6" s="41"/>
      <c r="B6" s="5"/>
      <c r="C6" s="6"/>
      <c r="D6" s="65"/>
      <c r="E6" s="56"/>
      <c r="F6" s="65"/>
      <c r="G6" s="41"/>
    </row>
    <row r="7" spans="1:7" s="8" customFormat="1" ht="69" customHeight="1" x14ac:dyDescent="0.2">
      <c r="A7" s="41"/>
      <c r="B7" s="9" t="s">
        <v>3</v>
      </c>
      <c r="C7" s="11" t="s">
        <v>4</v>
      </c>
      <c r="D7" s="57"/>
      <c r="E7" s="14"/>
      <c r="F7" s="57" t="s">
        <v>43</v>
      </c>
      <c r="G7" s="41"/>
    </row>
    <row r="8" spans="1:7" s="8" customFormat="1" x14ac:dyDescent="0.2">
      <c r="A8" s="41"/>
      <c r="B8" s="145"/>
      <c r="C8" s="166"/>
      <c r="D8" s="167"/>
      <c r="E8" s="146"/>
      <c r="F8" s="177" t="s">
        <v>63</v>
      </c>
      <c r="G8" s="41"/>
    </row>
    <row r="9" spans="1:7" s="8" customFormat="1" x14ac:dyDescent="0.2">
      <c r="A9" s="41"/>
      <c r="B9" s="20"/>
      <c r="C9" s="51"/>
      <c r="D9" s="58"/>
      <c r="E9" s="59"/>
      <c r="F9" s="59"/>
      <c r="G9" s="41"/>
    </row>
    <row r="10" spans="1:7" s="8" customFormat="1" x14ac:dyDescent="0.2">
      <c r="A10" s="41"/>
      <c r="B10" s="24">
        <v>37073</v>
      </c>
      <c r="C10" s="51"/>
      <c r="D10" s="58"/>
      <c r="E10" s="59"/>
      <c r="F10" s="257">
        <v>0.39565</v>
      </c>
      <c r="G10" s="41"/>
    </row>
    <row r="11" spans="1:7" s="8" customFormat="1" x14ac:dyDescent="0.2">
      <c r="A11" s="41"/>
      <c r="B11" s="24">
        <v>37104</v>
      </c>
      <c r="C11" s="51"/>
      <c r="D11" s="58"/>
      <c r="E11" s="59"/>
      <c r="F11" s="257">
        <v>0.37207499999999993</v>
      </c>
      <c r="G11" s="41"/>
    </row>
    <row r="12" spans="1:7" s="8" customFormat="1" x14ac:dyDescent="0.2">
      <c r="A12" s="41"/>
      <c r="B12" s="24">
        <v>37135</v>
      </c>
      <c r="C12" s="51"/>
      <c r="D12" s="58"/>
      <c r="E12" s="59"/>
      <c r="F12" s="257">
        <v>0.27777499999999999</v>
      </c>
      <c r="G12" s="41"/>
    </row>
    <row r="13" spans="1:7" s="8" customFormat="1" x14ac:dyDescent="0.2">
      <c r="A13" s="41"/>
      <c r="B13" s="24">
        <v>37165</v>
      </c>
      <c r="C13" s="51"/>
      <c r="D13" s="58"/>
      <c r="E13" s="59"/>
      <c r="F13" s="257">
        <v>0.18449999999999997</v>
      </c>
      <c r="G13" s="41"/>
    </row>
    <row r="14" spans="1:7" s="8" customFormat="1" x14ac:dyDescent="0.2">
      <c r="A14" s="41"/>
      <c r="B14" s="24">
        <v>37196</v>
      </c>
      <c r="C14" s="51"/>
      <c r="D14" s="58"/>
      <c r="E14" s="59"/>
      <c r="F14" s="257">
        <v>0.31467499999999998</v>
      </c>
      <c r="G14" s="41"/>
    </row>
    <row r="15" spans="1:7" s="8" customFormat="1" x14ac:dyDescent="0.2">
      <c r="A15" s="41"/>
      <c r="B15" s="24">
        <v>37226</v>
      </c>
      <c r="C15" s="51"/>
      <c r="D15" s="58"/>
      <c r="E15" s="59"/>
      <c r="F15" s="257">
        <v>0.27879999999999999</v>
      </c>
      <c r="G15" s="41"/>
    </row>
    <row r="16" spans="1:7" s="8" customFormat="1" x14ac:dyDescent="0.2">
      <c r="A16" s="41"/>
      <c r="B16" s="24">
        <v>37257</v>
      </c>
      <c r="C16" s="51"/>
      <c r="D16" s="58"/>
      <c r="E16" s="59"/>
      <c r="F16" s="257">
        <v>0.29212500000000002</v>
      </c>
      <c r="G16" s="41"/>
    </row>
    <row r="17" spans="1:7" s="8" customFormat="1" x14ac:dyDescent="0.2">
      <c r="A17" s="41"/>
      <c r="B17" s="24">
        <v>37288</v>
      </c>
      <c r="C17" s="51"/>
      <c r="D17" s="58"/>
      <c r="E17" s="59"/>
      <c r="F17" s="257">
        <v>0.21217499999999997</v>
      </c>
      <c r="G17" s="41"/>
    </row>
    <row r="18" spans="1:7" s="8" customFormat="1" x14ac:dyDescent="0.2">
      <c r="A18" s="41"/>
      <c r="B18" s="24">
        <v>37316</v>
      </c>
      <c r="C18" s="51"/>
      <c r="D18" s="58"/>
      <c r="E18" s="59"/>
      <c r="F18" s="257">
        <v>0.242925</v>
      </c>
      <c r="G18" s="41"/>
    </row>
    <row r="19" spans="1:7" s="8" customFormat="1" x14ac:dyDescent="0.2">
      <c r="A19" s="41"/>
      <c r="B19" s="24">
        <v>37347</v>
      </c>
      <c r="C19" s="51"/>
      <c r="D19" s="58"/>
      <c r="E19" s="59"/>
      <c r="F19" s="257">
        <v>0.35157499999999997</v>
      </c>
      <c r="G19" s="41"/>
    </row>
    <row r="20" spans="1:7" s="8" customFormat="1" x14ac:dyDescent="0.2">
      <c r="A20" s="41"/>
      <c r="B20" s="24">
        <v>37377</v>
      </c>
      <c r="C20" s="51"/>
      <c r="D20" s="58"/>
      <c r="E20" s="59"/>
      <c r="F20" s="257">
        <v>0.31672499999999998</v>
      </c>
      <c r="G20" s="41"/>
    </row>
    <row r="21" spans="1:7" s="8" customFormat="1" x14ac:dyDescent="0.2">
      <c r="A21" s="41"/>
      <c r="B21" s="24">
        <v>37408</v>
      </c>
      <c r="C21" s="51"/>
      <c r="D21" s="58"/>
      <c r="E21" s="59"/>
      <c r="F21" s="257">
        <v>0.27162500000000001</v>
      </c>
      <c r="G21" s="41"/>
    </row>
    <row r="22" spans="1:7" s="8" customFormat="1" x14ac:dyDescent="0.2">
      <c r="A22" s="41"/>
      <c r="B22" s="24">
        <v>37438</v>
      </c>
      <c r="C22" s="51"/>
      <c r="D22" s="58"/>
      <c r="E22" s="59"/>
      <c r="F22" s="257">
        <v>0.29622500000000002</v>
      </c>
      <c r="G22" s="41"/>
    </row>
    <row r="23" spans="1:7" s="8" customFormat="1" x14ac:dyDescent="0.2">
      <c r="A23" s="41"/>
      <c r="B23" s="24">
        <v>37469</v>
      </c>
      <c r="C23" s="51"/>
      <c r="D23" s="58"/>
      <c r="E23" s="59"/>
      <c r="F23" s="257">
        <v>0.28084999999999999</v>
      </c>
      <c r="G23" s="41"/>
    </row>
    <row r="24" spans="1:7" s="8" customFormat="1" x14ac:dyDescent="0.2">
      <c r="A24" s="41"/>
      <c r="B24" s="24">
        <v>37500</v>
      </c>
      <c r="C24" s="51"/>
      <c r="D24" s="58"/>
      <c r="E24" s="59"/>
      <c r="F24" s="257">
        <v>0.32184999999999997</v>
      </c>
      <c r="G24" s="41"/>
    </row>
    <row r="25" spans="1:7" s="8" customFormat="1" x14ac:dyDescent="0.2">
      <c r="A25" s="41"/>
      <c r="B25" s="24">
        <v>37530</v>
      </c>
      <c r="C25" s="51"/>
      <c r="D25" s="58"/>
      <c r="E25" s="59"/>
      <c r="F25" s="257">
        <v>0.34337499999999999</v>
      </c>
      <c r="G25" s="41"/>
    </row>
    <row r="26" spans="1:7" s="8" customFormat="1" x14ac:dyDescent="0.2">
      <c r="A26" s="41"/>
      <c r="B26" s="24">
        <v>37561</v>
      </c>
      <c r="C26" s="51"/>
      <c r="D26" s="58"/>
      <c r="E26" s="59"/>
      <c r="F26" s="257">
        <v>0.41922499999999996</v>
      </c>
      <c r="G26" s="41"/>
    </row>
    <row r="27" spans="1:7" s="8" customFormat="1" x14ac:dyDescent="0.2">
      <c r="A27" s="41"/>
      <c r="B27" s="24">
        <v>37591</v>
      </c>
      <c r="C27" s="51"/>
      <c r="D27" s="58"/>
      <c r="E27" s="59"/>
      <c r="F27" s="257">
        <v>0.42230000000000001</v>
      </c>
      <c r="G27" s="41"/>
    </row>
    <row r="28" spans="1:7" s="8" customFormat="1" x14ac:dyDescent="0.2">
      <c r="A28" s="41"/>
      <c r="B28" s="24">
        <v>37622</v>
      </c>
      <c r="C28" s="51"/>
      <c r="D28" s="58"/>
      <c r="E28" s="59"/>
      <c r="F28" s="257">
        <v>0.50019999999999998</v>
      </c>
      <c r="G28" s="41"/>
    </row>
    <row r="29" spans="1:7" s="8" customFormat="1" x14ac:dyDescent="0.2">
      <c r="A29" s="41"/>
      <c r="B29" s="24">
        <v>37653</v>
      </c>
      <c r="C29" s="51"/>
      <c r="D29" s="58"/>
      <c r="E29" s="59"/>
      <c r="F29" s="257">
        <v>0.52992499999999998</v>
      </c>
      <c r="G29" s="41"/>
    </row>
    <row r="30" spans="1:7" s="8" customFormat="1" x14ac:dyDescent="0.2">
      <c r="A30" s="41"/>
      <c r="B30" s="24">
        <v>37681</v>
      </c>
      <c r="C30" s="51"/>
      <c r="D30" s="58"/>
      <c r="E30" s="59"/>
      <c r="F30" s="257">
        <v>0.75439999999999996</v>
      </c>
      <c r="G30" s="41"/>
    </row>
    <row r="31" spans="1:7" s="8" customFormat="1" x14ac:dyDescent="0.2">
      <c r="A31" s="41"/>
      <c r="B31" s="24">
        <v>37712</v>
      </c>
      <c r="C31" s="51"/>
      <c r="D31" s="58"/>
      <c r="E31" s="59"/>
      <c r="F31" s="257">
        <v>0.51044999999999996</v>
      </c>
      <c r="G31" s="41"/>
    </row>
    <row r="32" spans="1:7" s="8" customFormat="1" x14ac:dyDescent="0.2">
      <c r="A32" s="41"/>
      <c r="B32" s="24">
        <v>37742</v>
      </c>
      <c r="C32" s="51"/>
      <c r="D32" s="58"/>
      <c r="E32" s="59"/>
      <c r="F32" s="257">
        <v>0.51557500000000001</v>
      </c>
      <c r="G32" s="41"/>
    </row>
    <row r="33" spans="1:7" s="8" customFormat="1" x14ac:dyDescent="0.2">
      <c r="A33" s="41"/>
      <c r="B33" s="24">
        <v>37773</v>
      </c>
      <c r="C33" s="51"/>
      <c r="D33" s="58"/>
      <c r="E33" s="59"/>
      <c r="F33" s="257">
        <v>0.58937499999999998</v>
      </c>
      <c r="G33" s="41"/>
    </row>
    <row r="34" spans="1:7" s="8" customFormat="1" x14ac:dyDescent="0.2">
      <c r="A34" s="41"/>
      <c r="B34" s="24">
        <v>37803</v>
      </c>
      <c r="C34" s="51"/>
      <c r="D34" s="58"/>
      <c r="E34" s="59"/>
      <c r="F34" s="257">
        <v>0.56067499999999992</v>
      </c>
      <c r="G34" s="41"/>
    </row>
    <row r="35" spans="1:7" s="8" customFormat="1" x14ac:dyDescent="0.2">
      <c r="A35" s="41"/>
      <c r="B35" s="24">
        <v>37834</v>
      </c>
      <c r="C35" s="51"/>
      <c r="D35" s="58"/>
      <c r="E35" s="59"/>
      <c r="F35" s="257">
        <v>0.47559999999999991</v>
      </c>
      <c r="G35" s="41"/>
    </row>
    <row r="36" spans="1:7" s="8" customFormat="1" x14ac:dyDescent="0.2">
      <c r="A36" s="41"/>
      <c r="B36" s="24">
        <v>37865</v>
      </c>
      <c r="C36" s="51"/>
      <c r="D36" s="58"/>
      <c r="E36" s="59"/>
      <c r="F36" s="257">
        <v>0.517625</v>
      </c>
      <c r="G36" s="41"/>
    </row>
    <row r="37" spans="1:7" s="8" customFormat="1" x14ac:dyDescent="0.2">
      <c r="A37" s="41"/>
      <c r="B37" s="24">
        <v>37895</v>
      </c>
      <c r="C37" s="51"/>
      <c r="D37" s="58"/>
      <c r="E37" s="59"/>
      <c r="F37" s="257">
        <v>0.48277499999999995</v>
      </c>
      <c r="G37" s="41"/>
    </row>
    <row r="38" spans="1:7" s="8" customFormat="1" x14ac:dyDescent="0.2">
      <c r="A38" s="41"/>
      <c r="B38" s="24">
        <v>37926</v>
      </c>
      <c r="C38" s="51"/>
      <c r="D38" s="58"/>
      <c r="E38" s="59"/>
      <c r="F38" s="257">
        <v>0.46534999999999999</v>
      </c>
      <c r="G38" s="41"/>
    </row>
    <row r="39" spans="1:7" s="8" customFormat="1" x14ac:dyDescent="0.2">
      <c r="A39" s="41"/>
      <c r="B39" s="24">
        <v>37956</v>
      </c>
      <c r="C39" s="51"/>
      <c r="D39" s="58"/>
      <c r="E39" s="59"/>
      <c r="F39" s="257">
        <v>0.49814999999999998</v>
      </c>
      <c r="G39" s="41"/>
    </row>
    <row r="40" spans="1:7" s="8" customFormat="1" x14ac:dyDescent="0.2">
      <c r="A40" s="41"/>
      <c r="B40" s="24">
        <v>37987</v>
      </c>
      <c r="C40" s="51"/>
      <c r="D40" s="58"/>
      <c r="E40" s="59"/>
      <c r="F40" s="257">
        <v>0.5729749999999999</v>
      </c>
      <c r="G40" s="41"/>
    </row>
    <row r="41" spans="1:7" s="8" customFormat="1" x14ac:dyDescent="0.2">
      <c r="A41" s="41"/>
      <c r="B41" s="24">
        <v>38018</v>
      </c>
      <c r="C41" s="51"/>
      <c r="D41" s="58"/>
      <c r="E41" s="59"/>
      <c r="F41" s="257">
        <v>0.56579999999999986</v>
      </c>
      <c r="G41" s="41"/>
    </row>
    <row r="42" spans="1:7" s="8" customFormat="1" x14ac:dyDescent="0.2">
      <c r="A42" s="41"/>
      <c r="B42" s="24">
        <v>38047</v>
      </c>
      <c r="C42" s="51"/>
      <c r="D42" s="58"/>
      <c r="E42" s="59"/>
      <c r="F42" s="257">
        <v>0.5114749999999999</v>
      </c>
      <c r="G42" s="41"/>
    </row>
    <row r="43" spans="1:7" s="8" customFormat="1" x14ac:dyDescent="0.2">
      <c r="A43" s="41"/>
      <c r="B43" s="24">
        <v>38078</v>
      </c>
      <c r="C43" s="51"/>
      <c r="D43" s="58"/>
      <c r="E43" s="59"/>
      <c r="F43" s="257">
        <v>0.53299999999999992</v>
      </c>
      <c r="G43" s="41"/>
    </row>
    <row r="44" spans="1:7" s="8" customFormat="1" x14ac:dyDescent="0.2">
      <c r="A44" s="41"/>
      <c r="B44" s="24">
        <v>38108</v>
      </c>
      <c r="C44" s="51"/>
      <c r="D44" s="58"/>
      <c r="E44" s="59"/>
      <c r="F44" s="257">
        <v>0.59449999999999992</v>
      </c>
      <c r="G44" s="41"/>
    </row>
    <row r="45" spans="1:7" s="8" customFormat="1" x14ac:dyDescent="0.2">
      <c r="A45" s="41"/>
      <c r="B45" s="24">
        <v>38139</v>
      </c>
      <c r="C45" s="51"/>
      <c r="D45" s="58"/>
      <c r="E45" s="59"/>
      <c r="F45" s="257">
        <v>0.64882499999999999</v>
      </c>
      <c r="G45" s="41"/>
    </row>
    <row r="46" spans="1:7" s="8" customFormat="1" x14ac:dyDescent="0.2">
      <c r="A46" s="41"/>
      <c r="B46" s="24">
        <v>38169</v>
      </c>
      <c r="C46" s="51"/>
      <c r="D46" s="58"/>
      <c r="E46" s="59"/>
      <c r="F46" s="257">
        <v>0.60782499999999995</v>
      </c>
      <c r="G46" s="41"/>
    </row>
    <row r="47" spans="1:7" s="8" customFormat="1" x14ac:dyDescent="0.2">
      <c r="A47" s="41"/>
      <c r="B47" s="24">
        <v>38200</v>
      </c>
      <c r="C47" s="51"/>
      <c r="D47" s="58"/>
      <c r="E47" s="59"/>
      <c r="F47" s="257">
        <v>0.62422499999999992</v>
      </c>
      <c r="G47" s="41"/>
    </row>
    <row r="48" spans="1:7" s="8" customFormat="1" x14ac:dyDescent="0.2">
      <c r="A48" s="41"/>
      <c r="B48" s="24">
        <v>38231</v>
      </c>
      <c r="C48" s="51"/>
      <c r="D48" s="58"/>
      <c r="E48" s="59"/>
      <c r="F48" s="257">
        <v>0.52684999999999993</v>
      </c>
      <c r="G48" s="41"/>
    </row>
    <row r="49" spans="1:7" s="8" customFormat="1" x14ac:dyDescent="0.2">
      <c r="A49" s="41"/>
      <c r="B49" s="24">
        <v>38261</v>
      </c>
      <c r="C49" s="51"/>
      <c r="D49" s="58"/>
      <c r="E49" s="59"/>
      <c r="F49" s="257">
        <v>0.52377499999999999</v>
      </c>
      <c r="G49" s="41"/>
    </row>
    <row r="50" spans="1:7" s="8" customFormat="1" x14ac:dyDescent="0.2">
      <c r="A50" s="41"/>
      <c r="B50" s="24">
        <v>38292</v>
      </c>
      <c r="C50" s="51"/>
      <c r="D50" s="58"/>
      <c r="E50" s="59"/>
      <c r="F50" s="257">
        <v>0.7871999999999999</v>
      </c>
      <c r="G50" s="41"/>
    </row>
    <row r="51" spans="1:7" s="8" customFormat="1" x14ac:dyDescent="0.2">
      <c r="A51" s="41"/>
      <c r="B51" s="24">
        <v>38322</v>
      </c>
      <c r="C51" s="51"/>
      <c r="D51" s="58"/>
      <c r="E51" s="59"/>
      <c r="F51" s="257">
        <v>0.6939249999999999</v>
      </c>
      <c r="G51" s="41"/>
    </row>
    <row r="52" spans="1:7" s="8" customFormat="1" x14ac:dyDescent="0.2">
      <c r="A52" s="41"/>
      <c r="B52" s="24">
        <v>38353</v>
      </c>
      <c r="C52" s="51"/>
      <c r="D52" s="58"/>
      <c r="E52" s="59"/>
      <c r="F52" s="257">
        <v>0.64882499999999999</v>
      </c>
      <c r="G52" s="41"/>
    </row>
    <row r="53" spans="1:7" s="8" customFormat="1" x14ac:dyDescent="0.2">
      <c r="A53" s="41"/>
      <c r="B53" s="24">
        <v>38384</v>
      </c>
      <c r="C53" s="51"/>
      <c r="D53" s="58"/>
      <c r="E53" s="59"/>
      <c r="F53" s="257">
        <v>0.62832499999999991</v>
      </c>
      <c r="G53" s="41"/>
    </row>
    <row r="54" spans="1:7" s="8" customFormat="1" x14ac:dyDescent="0.2">
      <c r="A54" s="41"/>
      <c r="B54" s="24">
        <v>38412</v>
      </c>
      <c r="C54" s="51"/>
      <c r="D54" s="58"/>
      <c r="E54" s="59"/>
      <c r="F54" s="257">
        <v>0.62012499999999993</v>
      </c>
      <c r="G54" s="41"/>
    </row>
    <row r="55" spans="1:7" s="8" customFormat="1" x14ac:dyDescent="0.2">
      <c r="A55" s="41"/>
      <c r="B55" s="24">
        <v>38443</v>
      </c>
      <c r="C55" s="51"/>
      <c r="D55" s="58"/>
      <c r="E55" s="59"/>
      <c r="F55" s="257">
        <v>0.73082499999999995</v>
      </c>
      <c r="G55" s="41"/>
    </row>
    <row r="56" spans="1:7" s="8" customFormat="1" x14ac:dyDescent="0.2">
      <c r="A56" s="41"/>
      <c r="B56" s="24">
        <v>38473</v>
      </c>
      <c r="C56" s="51"/>
      <c r="D56" s="58"/>
      <c r="E56" s="59"/>
      <c r="F56" s="257">
        <v>0.72467499999999996</v>
      </c>
      <c r="G56" s="41"/>
    </row>
    <row r="57" spans="1:7" s="8" customFormat="1" x14ac:dyDescent="0.2">
      <c r="A57" s="41"/>
      <c r="B57" s="24">
        <v>38504</v>
      </c>
      <c r="C57" s="51"/>
      <c r="D57" s="58"/>
      <c r="E57" s="59"/>
      <c r="F57" s="257">
        <v>0.61499999999999999</v>
      </c>
      <c r="G57" s="41"/>
    </row>
    <row r="58" spans="1:7" s="8" customFormat="1" x14ac:dyDescent="0.2">
      <c r="A58" s="41"/>
      <c r="B58" s="24">
        <v>38534</v>
      </c>
      <c r="C58" s="51"/>
      <c r="D58" s="58"/>
      <c r="E58" s="59"/>
      <c r="F58" s="257">
        <v>0.68300000000000005</v>
      </c>
      <c r="G58" s="41"/>
    </row>
    <row r="59" spans="1:7" s="8" customFormat="1" x14ac:dyDescent="0.2">
      <c r="A59" s="41"/>
      <c r="B59" s="24">
        <v>38565</v>
      </c>
      <c r="C59" s="51"/>
      <c r="D59" s="58"/>
      <c r="E59" s="59"/>
      <c r="F59" s="257">
        <v>0.67100000000000004</v>
      </c>
      <c r="G59" s="41"/>
    </row>
    <row r="60" spans="1:7" s="8" customFormat="1" x14ac:dyDescent="0.2">
      <c r="A60" s="41"/>
      <c r="B60" s="24">
        <v>38596</v>
      </c>
      <c r="C60" s="51"/>
      <c r="D60" s="58"/>
      <c r="E60" s="59"/>
      <c r="F60" s="257">
        <v>0.91200000000000003</v>
      </c>
      <c r="G60" s="41"/>
    </row>
    <row r="61" spans="1:7" s="8" customFormat="1" x14ac:dyDescent="0.2">
      <c r="A61" s="41"/>
      <c r="B61" s="24">
        <v>38626</v>
      </c>
      <c r="C61" s="51"/>
      <c r="D61" s="58"/>
      <c r="E61" s="59"/>
      <c r="F61" s="257">
        <v>1.173</v>
      </c>
      <c r="G61" s="41"/>
    </row>
    <row r="62" spans="1:7" s="8" customFormat="1" x14ac:dyDescent="0.2">
      <c r="A62" s="41"/>
      <c r="B62" s="24">
        <v>38657</v>
      </c>
      <c r="C62" s="51"/>
      <c r="D62" s="58"/>
      <c r="E62" s="59"/>
      <c r="F62" s="257">
        <v>1.1599999999999999</v>
      </c>
      <c r="G62" s="41"/>
    </row>
    <row r="63" spans="1:7" s="8" customFormat="1" x14ac:dyDescent="0.2">
      <c r="A63" s="41"/>
      <c r="B63" s="24">
        <v>38687</v>
      </c>
      <c r="C63" s="51"/>
      <c r="D63" s="58"/>
      <c r="E63" s="59"/>
      <c r="F63" s="257">
        <v>1.0325</v>
      </c>
      <c r="G63" s="41"/>
    </row>
    <row r="64" spans="1:7" s="8" customFormat="1" x14ac:dyDescent="0.2">
      <c r="A64" s="41"/>
      <c r="B64" s="24">
        <v>38718</v>
      </c>
      <c r="C64" s="51"/>
      <c r="D64" s="58"/>
      <c r="E64" s="59"/>
      <c r="F64" s="257">
        <v>1.0367</v>
      </c>
      <c r="G64" s="41"/>
    </row>
    <row r="65" spans="1:7" s="8" customFormat="1" x14ac:dyDescent="0.2">
      <c r="A65" s="41"/>
      <c r="B65" s="24">
        <v>38749</v>
      </c>
      <c r="C65" s="51"/>
      <c r="D65" s="58"/>
      <c r="E65" s="59"/>
      <c r="F65" s="257">
        <v>0.7581</v>
      </c>
      <c r="G65" s="41"/>
    </row>
    <row r="66" spans="1:7" s="8" customFormat="1" x14ac:dyDescent="0.2">
      <c r="A66" s="41"/>
      <c r="B66" s="24">
        <v>38777</v>
      </c>
      <c r="C66" s="51"/>
      <c r="D66" s="58"/>
      <c r="E66" s="59"/>
      <c r="F66" s="257">
        <v>0.70250000000000001</v>
      </c>
      <c r="G66" s="41"/>
    </row>
    <row r="67" spans="1:7" s="8" customFormat="1" x14ac:dyDescent="0.2">
      <c r="A67" s="41"/>
      <c r="B67" s="24">
        <v>38808</v>
      </c>
      <c r="C67" s="51"/>
      <c r="D67" s="58"/>
      <c r="E67" s="59"/>
      <c r="F67" s="257">
        <v>0.65169999999999995</v>
      </c>
      <c r="G67" s="41"/>
    </row>
    <row r="68" spans="1:7" s="8" customFormat="1" x14ac:dyDescent="0.2">
      <c r="A68" s="41"/>
      <c r="B68" s="24">
        <v>38838</v>
      </c>
      <c r="C68" s="51"/>
      <c r="D68" s="58"/>
      <c r="E68" s="59"/>
      <c r="F68" s="257">
        <v>0.66620000000000001</v>
      </c>
      <c r="G68" s="41"/>
    </row>
    <row r="69" spans="1:7" s="8" customFormat="1" x14ac:dyDescent="0.2">
      <c r="A69" s="41"/>
      <c r="B69" s="24">
        <v>38869</v>
      </c>
      <c r="C69" s="51"/>
      <c r="D69" s="58"/>
      <c r="E69" s="59"/>
      <c r="F69" s="257">
        <v>0.56189999999999996</v>
      </c>
      <c r="G69" s="41"/>
    </row>
    <row r="70" spans="1:7" s="8" customFormat="1" x14ac:dyDescent="0.2">
      <c r="A70" s="41"/>
      <c r="B70" s="24">
        <v>38899</v>
      </c>
      <c r="C70" s="51"/>
      <c r="D70" s="58"/>
      <c r="E70" s="59"/>
      <c r="F70" s="257">
        <v>0.58789999999999998</v>
      </c>
      <c r="G70" s="41"/>
    </row>
    <row r="71" spans="1:7" s="8" customFormat="1" x14ac:dyDescent="0.2">
      <c r="A71" s="41"/>
      <c r="B71" s="24">
        <v>38930</v>
      </c>
      <c r="C71" s="51"/>
      <c r="D71" s="58"/>
      <c r="E71" s="59"/>
      <c r="F71" s="257">
        <v>0.70199999999999996</v>
      </c>
      <c r="G71" s="41"/>
    </row>
    <row r="72" spans="1:7" s="8" customFormat="1" x14ac:dyDescent="0.2">
      <c r="A72" s="41"/>
      <c r="B72" s="24">
        <v>38961</v>
      </c>
      <c r="C72" s="51"/>
      <c r="D72" s="58"/>
      <c r="E72" s="59"/>
      <c r="F72" s="257">
        <v>0.7036</v>
      </c>
      <c r="G72" s="41"/>
    </row>
    <row r="73" spans="1:7" s="8" customFormat="1" x14ac:dyDescent="0.2">
      <c r="A73" s="41"/>
      <c r="B73" s="24">
        <v>38991</v>
      </c>
      <c r="C73" s="51"/>
      <c r="D73" s="58"/>
      <c r="E73" s="59"/>
      <c r="F73" s="257">
        <v>0.43919999999999998</v>
      </c>
      <c r="G73" s="41"/>
    </row>
    <row r="74" spans="1:7" s="8" customFormat="1" x14ac:dyDescent="0.2">
      <c r="A74" s="41"/>
      <c r="B74" s="24">
        <v>39022</v>
      </c>
      <c r="C74" s="51"/>
      <c r="D74" s="58"/>
      <c r="E74" s="59"/>
      <c r="F74" s="257">
        <v>0.755</v>
      </c>
      <c r="G74" s="41"/>
    </row>
    <row r="75" spans="1:7" s="8" customFormat="1" x14ac:dyDescent="0.2">
      <c r="A75" s="41"/>
      <c r="B75" s="24">
        <v>39052</v>
      </c>
      <c r="C75" s="51"/>
      <c r="D75" s="58"/>
      <c r="E75" s="59"/>
      <c r="F75" s="257">
        <v>0.79390000000000005</v>
      </c>
      <c r="G75" s="41"/>
    </row>
    <row r="76" spans="1:7" s="8" customFormat="1" x14ac:dyDescent="0.2">
      <c r="A76" s="41"/>
      <c r="B76" s="24">
        <v>39083</v>
      </c>
      <c r="C76" s="51"/>
      <c r="D76" s="58"/>
      <c r="E76" s="59"/>
      <c r="F76" s="257">
        <v>0.66959999999999997</v>
      </c>
      <c r="G76" s="41"/>
    </row>
    <row r="77" spans="1:7" s="8" customFormat="1" x14ac:dyDescent="0.2">
      <c r="A77" s="41"/>
      <c r="B77" s="24">
        <v>39114</v>
      </c>
      <c r="C77" s="51"/>
      <c r="D77" s="58"/>
      <c r="E77" s="59"/>
      <c r="F77" s="257">
        <v>0.74460000000000004</v>
      </c>
      <c r="G77" s="41"/>
    </row>
    <row r="78" spans="1:7" s="8" customFormat="1" x14ac:dyDescent="0.2">
      <c r="A78" s="41"/>
      <c r="B78" s="24">
        <v>39142</v>
      </c>
      <c r="C78" s="51"/>
      <c r="D78" s="58"/>
      <c r="E78" s="59"/>
      <c r="F78" s="257">
        <v>0.7863</v>
      </c>
      <c r="G78" s="41"/>
    </row>
    <row r="79" spans="1:7" s="8" customFormat="1" x14ac:dyDescent="0.2">
      <c r="A79" s="41"/>
      <c r="B79" s="24">
        <v>39173</v>
      </c>
      <c r="C79" s="51"/>
      <c r="D79" s="58"/>
      <c r="E79" s="59"/>
      <c r="F79" s="257">
        <v>0.73580000000000001</v>
      </c>
      <c r="G79" s="41"/>
    </row>
    <row r="80" spans="1:7" s="8" customFormat="1" x14ac:dyDescent="0.2">
      <c r="A80" s="41"/>
      <c r="B80" s="24">
        <v>39203</v>
      </c>
      <c r="C80" s="51"/>
      <c r="D80" s="58"/>
      <c r="E80" s="59"/>
      <c r="F80" s="257">
        <v>0.77259999999999995</v>
      </c>
      <c r="G80" s="41"/>
    </row>
    <row r="81" spans="1:7" s="8" customFormat="1" x14ac:dyDescent="0.2">
      <c r="A81" s="41"/>
      <c r="B81" s="24">
        <v>39234</v>
      </c>
      <c r="C81" s="51"/>
      <c r="D81" s="58"/>
      <c r="E81" s="59"/>
      <c r="F81" s="257">
        <v>0.77829999999999999</v>
      </c>
      <c r="G81" s="41"/>
    </row>
    <row r="82" spans="1:7" s="8" customFormat="1" x14ac:dyDescent="0.2">
      <c r="A82" s="41"/>
      <c r="B82" s="24">
        <v>39264</v>
      </c>
      <c r="C82" s="51"/>
      <c r="D82" s="58"/>
      <c r="E82" s="59"/>
      <c r="F82" s="257">
        <v>0.71289999999999998</v>
      </c>
      <c r="G82" s="41"/>
    </row>
    <row r="83" spans="1:7" s="8" customFormat="1" x14ac:dyDescent="0.2">
      <c r="A83" s="41"/>
      <c r="B83" s="24">
        <v>39295</v>
      </c>
      <c r="C83" s="51"/>
      <c r="D83" s="58"/>
      <c r="E83" s="59"/>
      <c r="F83" s="257">
        <v>0.60550000000000004</v>
      </c>
      <c r="G83" s="41"/>
    </row>
    <row r="84" spans="1:7" s="8" customFormat="1" x14ac:dyDescent="0.2">
      <c r="A84" s="41"/>
      <c r="B84" s="24">
        <v>39326</v>
      </c>
      <c r="C84" s="51"/>
      <c r="D84" s="58"/>
      <c r="E84" s="59"/>
      <c r="F84" s="257">
        <v>0.55649999999999999</v>
      </c>
      <c r="G84" s="41"/>
    </row>
    <row r="85" spans="1:7" s="8" customFormat="1" x14ac:dyDescent="0.2">
      <c r="A85" s="41"/>
      <c r="B85" s="24">
        <v>39356</v>
      </c>
      <c r="C85" s="51"/>
      <c r="D85" s="58"/>
      <c r="E85" s="59"/>
      <c r="F85" s="257">
        <v>0.63700000000000001</v>
      </c>
      <c r="G85" s="41"/>
    </row>
    <row r="86" spans="1:7" s="8" customFormat="1" x14ac:dyDescent="0.2">
      <c r="A86" s="41"/>
      <c r="B86" s="24">
        <v>39387</v>
      </c>
      <c r="C86" s="51"/>
      <c r="D86" s="58"/>
      <c r="E86" s="59"/>
      <c r="F86" s="257">
        <v>0.7591</v>
      </c>
      <c r="G86" s="41"/>
    </row>
    <row r="87" spans="1:7" s="8" customFormat="1" x14ac:dyDescent="0.2">
      <c r="A87" s="41"/>
      <c r="B87" s="24">
        <v>39417</v>
      </c>
      <c r="C87" s="51"/>
      <c r="D87" s="58"/>
      <c r="E87" s="59"/>
      <c r="F87" s="257">
        <v>0.7913</v>
      </c>
      <c r="G87" s="41"/>
    </row>
    <row r="88" spans="1:7" s="8" customFormat="1" x14ac:dyDescent="0.2">
      <c r="A88" s="41"/>
      <c r="B88" s="24">
        <v>39448</v>
      </c>
      <c r="C88" s="51"/>
      <c r="D88" s="58"/>
      <c r="E88" s="59"/>
      <c r="F88" s="257">
        <v>0.7389</v>
      </c>
      <c r="G88" s="41"/>
    </row>
    <row r="89" spans="1:7" s="8" customFormat="1" x14ac:dyDescent="0.2">
      <c r="A89" s="41"/>
      <c r="B89" s="24">
        <v>39479</v>
      </c>
      <c r="C89" s="51"/>
      <c r="D89" s="58"/>
      <c r="E89" s="59"/>
      <c r="F89" s="257">
        <v>0.83430000000000004</v>
      </c>
      <c r="G89" s="41"/>
    </row>
    <row r="90" spans="1:7" s="8" customFormat="1" x14ac:dyDescent="0.2">
      <c r="A90" s="41"/>
      <c r="B90" s="24">
        <v>39508</v>
      </c>
      <c r="C90" s="51"/>
      <c r="D90" s="58"/>
      <c r="E90" s="59"/>
      <c r="F90" s="257">
        <v>0.93710000000000004</v>
      </c>
      <c r="G90" s="41"/>
    </row>
    <row r="91" spans="1:7" s="8" customFormat="1" x14ac:dyDescent="0.2">
      <c r="A91" s="41"/>
      <c r="B91" s="24">
        <v>39539</v>
      </c>
      <c r="C91" s="51"/>
      <c r="D91" s="58"/>
      <c r="E91" s="59"/>
      <c r="F91" s="257">
        <v>0.96819999999999995</v>
      </c>
      <c r="G91" s="41"/>
    </row>
    <row r="92" spans="1:7" s="8" customFormat="1" x14ac:dyDescent="0.2">
      <c r="A92" s="41"/>
      <c r="B92" s="24">
        <v>39569</v>
      </c>
      <c r="C92" s="51"/>
      <c r="D92" s="58"/>
      <c r="E92" s="59"/>
      <c r="F92" s="257">
        <v>1.1274999999999999</v>
      </c>
      <c r="G92" s="41"/>
    </row>
    <row r="93" spans="1:7" s="8" customFormat="1" x14ac:dyDescent="0.2">
      <c r="A93" s="41"/>
      <c r="B93" s="24">
        <v>39600</v>
      </c>
      <c r="C93" s="51"/>
      <c r="D93" s="58"/>
      <c r="E93" s="59"/>
      <c r="F93" s="257">
        <v>1.1755</v>
      </c>
      <c r="G93" s="41"/>
    </row>
    <row r="94" spans="1:7" s="8" customFormat="1" x14ac:dyDescent="0.2">
      <c r="A94" s="41"/>
      <c r="B94" s="24">
        <v>39630</v>
      </c>
      <c r="C94" s="51"/>
      <c r="D94" s="58"/>
      <c r="E94" s="59"/>
      <c r="F94" s="257">
        <v>1.3044</v>
      </c>
      <c r="G94" s="41"/>
    </row>
    <row r="95" spans="1:7" s="8" customFormat="1" x14ac:dyDescent="0.2">
      <c r="A95" s="41"/>
      <c r="B95" s="24">
        <v>39661</v>
      </c>
      <c r="C95" s="51"/>
      <c r="D95" s="58"/>
      <c r="E95" s="59"/>
      <c r="F95" s="257">
        <v>0.90210000000000001</v>
      </c>
      <c r="G95" s="41"/>
    </row>
    <row r="96" spans="1:7" s="8" customFormat="1" x14ac:dyDescent="0.2">
      <c r="A96" s="41"/>
      <c r="B96" s="24">
        <v>39692</v>
      </c>
      <c r="C96" s="51"/>
      <c r="D96" s="58"/>
      <c r="E96" s="59"/>
      <c r="F96" s="257">
        <v>0.80530000000000002</v>
      </c>
      <c r="G96" s="41"/>
    </row>
    <row r="97" spans="1:8" s="8" customFormat="1" x14ac:dyDescent="0.2">
      <c r="A97" s="41"/>
      <c r="B97" s="24">
        <v>39722</v>
      </c>
      <c r="C97" s="51"/>
      <c r="D97" s="58"/>
      <c r="E97" s="59"/>
      <c r="F97" s="257">
        <v>0.66930000000000001</v>
      </c>
      <c r="G97" s="41"/>
    </row>
    <row r="98" spans="1:8" s="8" customFormat="1" x14ac:dyDescent="0.2">
      <c r="A98" s="41"/>
      <c r="B98" s="24">
        <v>39753</v>
      </c>
      <c r="C98" s="51"/>
      <c r="D98" s="58"/>
      <c r="E98" s="59"/>
      <c r="F98" s="257">
        <v>0.65790000000000004</v>
      </c>
      <c r="G98" s="41"/>
    </row>
    <row r="99" spans="1:8" s="8" customFormat="1" x14ac:dyDescent="0.2">
      <c r="A99" s="41"/>
      <c r="B99" s="24">
        <v>39783</v>
      </c>
      <c r="C99" s="51"/>
      <c r="D99" s="58"/>
      <c r="E99" s="59"/>
      <c r="F99" s="257">
        <v>0.69010000000000005</v>
      </c>
      <c r="G99" s="41"/>
    </row>
    <row r="100" spans="1:8" s="8" customFormat="1" x14ac:dyDescent="0.2">
      <c r="A100" s="41"/>
      <c r="B100" s="24">
        <v>39814</v>
      </c>
      <c r="C100" s="51"/>
      <c r="D100" s="58"/>
      <c r="E100" s="59"/>
      <c r="F100" s="257">
        <v>0.62470000000000003</v>
      </c>
      <c r="G100" s="41"/>
    </row>
    <row r="101" spans="1:8" s="8" customFormat="1" x14ac:dyDescent="0.2">
      <c r="A101" s="41"/>
      <c r="B101" s="24">
        <v>39845</v>
      </c>
      <c r="C101" s="51"/>
      <c r="D101" s="58"/>
      <c r="E101" s="59"/>
      <c r="F101" s="257">
        <v>0.49759999999999999</v>
      </c>
      <c r="G101" s="41"/>
    </row>
    <row r="102" spans="1:8" s="8" customFormat="1" x14ac:dyDescent="0.2">
      <c r="A102" s="41"/>
      <c r="B102" s="24">
        <v>39873</v>
      </c>
      <c r="C102" s="51"/>
      <c r="D102" s="58"/>
      <c r="E102" s="59"/>
      <c r="F102" s="257">
        <v>0.43380000000000002</v>
      </c>
      <c r="G102" s="41"/>
    </row>
    <row r="103" spans="1:8" s="8" customFormat="1" x14ac:dyDescent="0.2">
      <c r="A103" s="41"/>
      <c r="B103" s="24">
        <v>39904</v>
      </c>
      <c r="C103" s="51"/>
      <c r="D103" s="58"/>
      <c r="E103" s="59"/>
      <c r="F103" s="257">
        <v>0.41770000000000002</v>
      </c>
      <c r="G103" s="41"/>
    </row>
    <row r="104" spans="1:8" s="8" customFormat="1" x14ac:dyDescent="0.2">
      <c r="A104" s="41"/>
      <c r="B104" s="24">
        <v>39934</v>
      </c>
      <c r="C104" s="51"/>
      <c r="D104" s="58"/>
      <c r="E104" s="59"/>
      <c r="F104" s="257">
        <v>0.3372</v>
      </c>
      <c r="G104" s="41"/>
    </row>
    <row r="105" spans="1:8" ht="13.5" customHeight="1" x14ac:dyDescent="0.2">
      <c r="A105" s="3"/>
      <c r="B105" s="24">
        <v>39965</v>
      </c>
      <c r="C105" s="51"/>
      <c r="D105" s="58"/>
      <c r="E105" s="59"/>
      <c r="F105" s="257">
        <v>0.35439999999999999</v>
      </c>
      <c r="G105" s="3"/>
    </row>
    <row r="106" spans="1:8" ht="13.5" customHeight="1" x14ac:dyDescent="0.2">
      <c r="A106" s="3"/>
      <c r="B106" s="24">
        <v>39995</v>
      </c>
      <c r="C106" s="52"/>
      <c r="D106" s="70"/>
      <c r="E106" s="60"/>
      <c r="F106" s="258">
        <v>0.35489999999999999</v>
      </c>
      <c r="G106" s="42"/>
      <c r="H106" s="33"/>
    </row>
    <row r="107" spans="1:8" ht="13.5" customHeight="1" x14ac:dyDescent="0.2">
      <c r="A107" s="3"/>
      <c r="B107" s="24">
        <v>40026</v>
      </c>
      <c r="C107" s="52"/>
      <c r="D107" s="70"/>
      <c r="E107" s="60"/>
      <c r="F107" s="258">
        <v>0.36099999999999999</v>
      </c>
      <c r="G107" s="42"/>
      <c r="H107" s="33"/>
    </row>
    <row r="108" spans="1:8" ht="13.5" customHeight="1" x14ac:dyDescent="0.2">
      <c r="A108" s="3"/>
      <c r="B108" s="24">
        <v>40057</v>
      </c>
      <c r="C108" s="52"/>
      <c r="D108" s="70"/>
      <c r="E108" s="60"/>
      <c r="F108" s="258">
        <v>0.3009</v>
      </c>
      <c r="G108" s="42"/>
      <c r="H108" s="33"/>
    </row>
    <row r="109" spans="1:8" ht="13.5" customHeight="1" x14ac:dyDescent="0.2">
      <c r="A109" s="3"/>
      <c r="B109" s="24">
        <v>40087</v>
      </c>
      <c r="C109" s="52"/>
      <c r="D109" s="70"/>
      <c r="E109" s="60"/>
      <c r="F109" s="258">
        <v>0.4244</v>
      </c>
      <c r="G109" s="42"/>
      <c r="H109" s="33"/>
    </row>
    <row r="110" spans="1:8" ht="13.5" customHeight="1" x14ac:dyDescent="0.2">
      <c r="A110" s="3"/>
      <c r="B110" s="24">
        <v>40118</v>
      </c>
      <c r="C110" s="52"/>
      <c r="D110" s="70"/>
      <c r="E110" s="60"/>
      <c r="F110" s="258">
        <v>0.55389999999999995</v>
      </c>
      <c r="G110" s="42"/>
      <c r="H110" s="33"/>
    </row>
    <row r="111" spans="1:8" ht="13.5" customHeight="1" x14ac:dyDescent="0.2">
      <c r="A111" s="3"/>
      <c r="B111" s="24">
        <v>40148</v>
      </c>
      <c r="C111" s="52"/>
      <c r="D111" s="70"/>
      <c r="E111" s="60"/>
      <c r="F111" s="258">
        <v>0.54069999999999996</v>
      </c>
      <c r="G111" s="42"/>
      <c r="H111" s="33"/>
    </row>
    <row r="112" spans="1:8" ht="13.5" customHeight="1" x14ac:dyDescent="0.2">
      <c r="A112" s="3"/>
      <c r="B112" s="24">
        <v>40179</v>
      </c>
      <c r="C112" s="52"/>
      <c r="D112" s="70"/>
      <c r="E112" s="60"/>
      <c r="F112" s="258">
        <v>0.66259999999999997</v>
      </c>
      <c r="G112" s="42"/>
      <c r="H112" s="33"/>
    </row>
    <row r="113" spans="1:8" ht="13.5" customHeight="1" x14ac:dyDescent="0.2">
      <c r="A113" s="3"/>
      <c r="B113" s="24">
        <v>40210</v>
      </c>
      <c r="C113" s="52"/>
      <c r="D113" s="70"/>
      <c r="E113" s="60"/>
      <c r="F113" s="258">
        <v>0.59250000000000003</v>
      </c>
      <c r="G113" s="42"/>
      <c r="H113" s="33"/>
    </row>
    <row r="114" spans="1:8" ht="13.5" customHeight="1" x14ac:dyDescent="0.2">
      <c r="A114" s="3"/>
      <c r="B114" s="24">
        <v>40238</v>
      </c>
      <c r="C114" s="52"/>
      <c r="D114" s="70"/>
      <c r="E114" s="60"/>
      <c r="F114" s="258">
        <v>0.53439999999999999</v>
      </c>
      <c r="G114" s="42"/>
      <c r="H114" s="33"/>
    </row>
    <row r="115" spans="1:8" ht="13.5" customHeight="1" x14ac:dyDescent="0.2">
      <c r="A115" s="3"/>
      <c r="B115" s="24">
        <v>40269</v>
      </c>
      <c r="C115" s="52"/>
      <c r="D115" s="70"/>
      <c r="E115" s="60"/>
      <c r="F115" s="258">
        <v>0.46410000000000001</v>
      </c>
      <c r="G115" s="42"/>
      <c r="H115" s="33"/>
    </row>
    <row r="116" spans="1:8" ht="13.5" customHeight="1" x14ac:dyDescent="0.2">
      <c r="A116" s="3"/>
      <c r="B116" s="24">
        <v>40299</v>
      </c>
      <c r="C116" s="52"/>
      <c r="D116" s="70"/>
      <c r="E116" s="60"/>
      <c r="F116" s="258">
        <v>0.46960000000000002</v>
      </c>
      <c r="G116" s="42"/>
      <c r="H116" s="33"/>
    </row>
    <row r="117" spans="1:8" ht="13.5" customHeight="1" x14ac:dyDescent="0.2">
      <c r="A117" s="3"/>
      <c r="B117" s="24">
        <v>40330</v>
      </c>
      <c r="C117" s="52"/>
      <c r="D117" s="70"/>
      <c r="E117" s="60"/>
      <c r="F117" s="258">
        <v>0.44619999999999999</v>
      </c>
      <c r="G117" s="42"/>
      <c r="H117" s="33"/>
    </row>
    <row r="118" spans="1:8" ht="13.5" customHeight="1" x14ac:dyDescent="0.2">
      <c r="A118" s="3"/>
      <c r="B118" s="24">
        <v>40360</v>
      </c>
      <c r="C118" s="52"/>
      <c r="D118" s="70"/>
      <c r="E118" s="60"/>
      <c r="F118" s="258">
        <v>0.48380000000000001</v>
      </c>
      <c r="G118" s="42"/>
      <c r="H118" s="33"/>
    </row>
    <row r="119" spans="1:8" ht="13.5" customHeight="1" x14ac:dyDescent="0.2">
      <c r="A119" s="3"/>
      <c r="B119" s="24">
        <v>40391</v>
      </c>
      <c r="C119" s="52"/>
      <c r="D119" s="70"/>
      <c r="E119" s="60"/>
      <c r="F119" s="258">
        <v>0.46150000000000002</v>
      </c>
      <c r="G119" s="42"/>
      <c r="H119" s="33"/>
    </row>
    <row r="120" spans="1:8" ht="13.5" customHeight="1" x14ac:dyDescent="0.2">
      <c r="A120" s="3"/>
      <c r="B120" s="24">
        <v>40422</v>
      </c>
      <c r="C120" s="52"/>
      <c r="D120" s="70"/>
      <c r="E120" s="60"/>
      <c r="F120" s="258">
        <v>0.37669999999999998</v>
      </c>
      <c r="G120" s="42"/>
      <c r="H120" s="33"/>
    </row>
    <row r="121" spans="1:8" ht="13.5" customHeight="1" x14ac:dyDescent="0.2">
      <c r="A121" s="3"/>
      <c r="B121" s="24">
        <v>40452</v>
      </c>
      <c r="C121" s="52"/>
      <c r="D121" s="70"/>
      <c r="E121" s="60"/>
      <c r="F121" s="258">
        <v>0.42549999999999999</v>
      </c>
      <c r="G121" s="42"/>
      <c r="H121" s="33"/>
    </row>
    <row r="122" spans="1:8" ht="13.5" customHeight="1" x14ac:dyDescent="0.2">
      <c r="A122" s="3"/>
      <c r="B122" s="24">
        <v>40483</v>
      </c>
      <c r="C122" s="52"/>
      <c r="D122" s="70"/>
      <c r="E122" s="60"/>
      <c r="F122" s="258">
        <v>0.41199999999999998</v>
      </c>
      <c r="G122" s="42"/>
      <c r="H122" s="33"/>
    </row>
    <row r="123" spans="1:8" ht="13.5" customHeight="1" x14ac:dyDescent="0.2">
      <c r="A123" s="3"/>
      <c r="B123" s="24">
        <v>40513</v>
      </c>
      <c r="C123" s="52"/>
      <c r="D123" s="70"/>
      <c r="E123" s="60"/>
      <c r="F123" s="258">
        <v>0.48199999999999998</v>
      </c>
      <c r="G123" s="42"/>
      <c r="H123" s="33"/>
    </row>
    <row r="124" spans="1:8" ht="13.5" customHeight="1" x14ac:dyDescent="0.2">
      <c r="A124" s="3"/>
      <c r="B124" s="24">
        <v>40544</v>
      </c>
      <c r="C124" s="52"/>
      <c r="D124" s="70"/>
      <c r="E124" s="60"/>
      <c r="F124" s="258">
        <v>0.4415</v>
      </c>
      <c r="G124" s="42"/>
      <c r="H124" s="33"/>
    </row>
    <row r="125" spans="1:8" ht="13.5" customHeight="1" x14ac:dyDescent="0.2">
      <c r="A125" s="3"/>
      <c r="B125" s="24">
        <v>40575</v>
      </c>
      <c r="C125" s="52"/>
      <c r="D125" s="70"/>
      <c r="E125" s="60"/>
      <c r="F125" s="258">
        <v>0.44979999999999998</v>
      </c>
      <c r="G125" s="42"/>
      <c r="H125" s="33"/>
    </row>
    <row r="126" spans="1:8" ht="13.5" customHeight="1" x14ac:dyDescent="0.2">
      <c r="A126" s="3"/>
      <c r="B126" s="24">
        <v>40603</v>
      </c>
      <c r="C126" s="52"/>
      <c r="D126" s="70"/>
      <c r="E126" s="60"/>
      <c r="F126" s="258">
        <v>0.4229</v>
      </c>
      <c r="G126" s="42"/>
      <c r="H126" s="33"/>
    </row>
    <row r="127" spans="1:8" ht="13.5" customHeight="1" x14ac:dyDescent="0.2">
      <c r="A127" s="3"/>
      <c r="B127" s="24">
        <v>40634</v>
      </c>
      <c r="C127" s="52"/>
      <c r="D127" s="70"/>
      <c r="E127" s="60"/>
      <c r="F127" s="258">
        <v>0.46960000000000002</v>
      </c>
      <c r="G127" s="42"/>
      <c r="H127" s="33"/>
    </row>
    <row r="128" spans="1:8" ht="13.5" customHeight="1" x14ac:dyDescent="0.2">
      <c r="A128" s="3"/>
      <c r="B128" s="24">
        <v>40664</v>
      </c>
      <c r="C128" s="52"/>
      <c r="D128" s="70"/>
      <c r="E128" s="60"/>
      <c r="F128" s="258">
        <v>0.46329999999999999</v>
      </c>
      <c r="G128" s="42"/>
      <c r="H128" s="33"/>
    </row>
    <row r="129" spans="1:8" x14ac:dyDescent="0.2">
      <c r="A129" s="3"/>
      <c r="B129" s="24">
        <v>40695</v>
      </c>
      <c r="C129" s="52"/>
      <c r="D129" s="70"/>
      <c r="E129" s="60"/>
      <c r="F129" s="258">
        <v>0.47270000000000001</v>
      </c>
      <c r="G129" s="42"/>
      <c r="H129" s="33"/>
    </row>
    <row r="130" spans="1:8" x14ac:dyDescent="0.2">
      <c r="A130" s="3"/>
      <c r="B130" s="24">
        <v>40725</v>
      </c>
      <c r="C130" s="52"/>
      <c r="D130" s="70"/>
      <c r="E130" s="60"/>
      <c r="F130" s="258">
        <v>0.47689999999999999</v>
      </c>
      <c r="G130" s="42"/>
      <c r="H130" s="33"/>
    </row>
    <row r="131" spans="1:8" x14ac:dyDescent="0.2">
      <c r="A131" s="3"/>
      <c r="B131" s="24">
        <v>40756</v>
      </c>
      <c r="C131" s="52"/>
      <c r="D131" s="70"/>
      <c r="E131" s="60"/>
      <c r="F131" s="258">
        <v>0.47060000000000002</v>
      </c>
      <c r="G131" s="42"/>
      <c r="H131" s="33"/>
    </row>
    <row r="132" spans="1:8" x14ac:dyDescent="0.2">
      <c r="A132" s="3"/>
      <c r="B132" s="24">
        <v>40787</v>
      </c>
      <c r="C132" s="52"/>
      <c r="D132" s="70"/>
      <c r="E132" s="60"/>
      <c r="F132" s="258">
        <v>0.43430000000000002</v>
      </c>
      <c r="G132" s="42"/>
      <c r="H132" s="33"/>
    </row>
    <row r="133" spans="1:8" x14ac:dyDescent="0.2">
      <c r="A133" s="3"/>
      <c r="B133" s="24">
        <v>40817</v>
      </c>
      <c r="C133" s="52"/>
      <c r="D133" s="70"/>
      <c r="E133" s="60"/>
      <c r="F133" s="258">
        <v>0.43009999999999998</v>
      </c>
      <c r="G133" s="42"/>
      <c r="H133" s="33"/>
    </row>
    <row r="134" spans="1:8" x14ac:dyDescent="0.2">
      <c r="A134" s="3"/>
      <c r="B134" s="24">
        <v>40848</v>
      </c>
      <c r="C134" s="52"/>
      <c r="D134" s="70"/>
      <c r="E134" s="60"/>
      <c r="F134" s="258">
        <v>0.40039999999999998</v>
      </c>
      <c r="G134" s="42"/>
      <c r="H134" s="33"/>
    </row>
    <row r="135" spans="1:8" x14ac:dyDescent="0.2">
      <c r="A135" s="3"/>
      <c r="B135" s="24">
        <v>40878</v>
      </c>
      <c r="C135" s="52"/>
      <c r="D135" s="70"/>
      <c r="E135" s="60"/>
      <c r="F135" s="258">
        <v>0.40150000000000002</v>
      </c>
      <c r="G135" s="42"/>
      <c r="H135" s="33"/>
    </row>
    <row r="136" spans="1:8" x14ac:dyDescent="0.2">
      <c r="A136" s="3"/>
      <c r="B136" s="24">
        <v>40909</v>
      </c>
      <c r="C136" s="52"/>
      <c r="D136" s="70"/>
      <c r="E136" s="60"/>
      <c r="F136" s="258">
        <v>0.3533</v>
      </c>
      <c r="G136" s="42"/>
      <c r="H136" s="33"/>
    </row>
    <row r="137" spans="1:8" x14ac:dyDescent="0.2">
      <c r="A137" s="3"/>
      <c r="B137" s="24">
        <v>40940</v>
      </c>
      <c r="C137" s="52"/>
      <c r="D137" s="70"/>
      <c r="E137" s="60"/>
      <c r="F137" s="258">
        <v>0.31430000000000002</v>
      </c>
      <c r="G137" s="42"/>
      <c r="H137" s="33"/>
    </row>
    <row r="138" spans="1:8" x14ac:dyDescent="0.2">
      <c r="A138" s="3"/>
      <c r="B138" s="24">
        <v>40969</v>
      </c>
      <c r="C138" s="52"/>
      <c r="D138" s="70"/>
      <c r="E138" s="60"/>
      <c r="F138" s="258">
        <v>0.29360000000000003</v>
      </c>
      <c r="G138" s="42"/>
      <c r="H138" s="33"/>
    </row>
    <row r="139" spans="1:8" x14ac:dyDescent="0.2">
      <c r="A139" s="3"/>
      <c r="B139" s="24">
        <v>41000</v>
      </c>
      <c r="C139" s="52"/>
      <c r="D139" s="70"/>
      <c r="E139" s="60"/>
      <c r="F139" s="258">
        <v>0.25890000000000002</v>
      </c>
      <c r="G139" s="42"/>
      <c r="H139" s="33"/>
    </row>
    <row r="140" spans="1:8" x14ac:dyDescent="0.2">
      <c r="A140" s="3"/>
      <c r="B140" s="24">
        <v>41030</v>
      </c>
      <c r="C140" s="52"/>
      <c r="D140" s="70"/>
      <c r="E140" s="60"/>
      <c r="F140" s="258">
        <v>0.2417</v>
      </c>
      <c r="G140" s="42"/>
      <c r="H140" s="33"/>
    </row>
    <row r="141" spans="1:8" x14ac:dyDescent="0.2">
      <c r="A141" s="3"/>
      <c r="B141" s="24">
        <v>41061</v>
      </c>
      <c r="C141" s="52"/>
      <c r="D141" s="70"/>
      <c r="E141" s="60"/>
      <c r="F141" s="258">
        <v>0.29149999999999998</v>
      </c>
      <c r="G141" s="42"/>
      <c r="H141" s="33"/>
    </row>
    <row r="142" spans="1:8" x14ac:dyDescent="0.2">
      <c r="A142" s="3"/>
      <c r="B142" s="24">
        <v>41091</v>
      </c>
      <c r="C142" s="52"/>
      <c r="D142" s="70"/>
      <c r="E142" s="60"/>
      <c r="F142" s="258">
        <v>0.31119999999999998</v>
      </c>
      <c r="G142" s="42"/>
      <c r="H142" s="33"/>
    </row>
    <row r="143" spans="1:8" x14ac:dyDescent="0.2">
      <c r="A143" s="3"/>
      <c r="B143" s="24">
        <v>41122</v>
      </c>
      <c r="C143" s="53"/>
      <c r="D143" s="61"/>
      <c r="E143" s="62"/>
      <c r="F143" s="259">
        <v>0.3226</v>
      </c>
      <c r="G143" s="3"/>
    </row>
    <row r="144" spans="1:8" x14ac:dyDescent="0.2">
      <c r="A144" s="3"/>
      <c r="B144" s="24">
        <v>41153</v>
      </c>
      <c r="C144" s="53"/>
      <c r="D144" s="61"/>
      <c r="E144" s="62"/>
      <c r="F144" s="259">
        <v>0.30080000000000001</v>
      </c>
      <c r="G144" s="3"/>
    </row>
    <row r="145" spans="1:7" x14ac:dyDescent="0.2">
      <c r="A145" s="3"/>
      <c r="B145" s="24">
        <v>41183</v>
      </c>
      <c r="C145" s="53"/>
      <c r="D145" s="143"/>
      <c r="E145" s="144"/>
      <c r="F145" s="260">
        <v>0.35560000000000003</v>
      </c>
      <c r="G145" s="3"/>
    </row>
    <row r="146" spans="1:7" x14ac:dyDescent="0.2">
      <c r="A146" s="3"/>
      <c r="B146" s="24">
        <v>41214</v>
      </c>
      <c r="C146" s="53"/>
      <c r="D146" s="143"/>
      <c r="E146" s="144"/>
      <c r="F146" s="260">
        <v>0.40079999999999999</v>
      </c>
      <c r="G146" s="3"/>
    </row>
    <row r="147" spans="1:7" x14ac:dyDescent="0.2">
      <c r="A147" s="3"/>
      <c r="B147" s="24">
        <v>41244</v>
      </c>
      <c r="C147" s="53"/>
      <c r="D147" s="143"/>
      <c r="E147" s="144"/>
      <c r="F147" s="260">
        <v>0.42049999999999998</v>
      </c>
      <c r="G147" s="3"/>
    </row>
    <row r="148" spans="1:7" x14ac:dyDescent="0.2">
      <c r="A148" s="3"/>
      <c r="B148" s="24">
        <v>41275</v>
      </c>
      <c r="C148" s="53"/>
      <c r="D148" s="143"/>
      <c r="E148" s="144"/>
      <c r="F148" s="260">
        <v>0.38340000000000002</v>
      </c>
      <c r="G148" s="3"/>
    </row>
    <row r="149" spans="1:7" x14ac:dyDescent="0.2">
      <c r="A149" s="3"/>
      <c r="B149" s="24">
        <v>41306</v>
      </c>
      <c r="C149" s="53"/>
      <c r="D149" s="143"/>
      <c r="E149" s="144"/>
      <c r="F149" s="260">
        <v>0.37709999999999999</v>
      </c>
      <c r="G149" s="3"/>
    </row>
    <row r="150" spans="1:7" x14ac:dyDescent="0.2">
      <c r="A150" s="3"/>
      <c r="B150" s="24">
        <v>41334</v>
      </c>
      <c r="C150" s="53"/>
      <c r="D150" s="143"/>
      <c r="E150" s="144"/>
      <c r="F150" s="260">
        <v>0.38340000000000002</v>
      </c>
      <c r="G150" s="3"/>
    </row>
    <row r="151" spans="1:7" x14ac:dyDescent="0.2">
      <c r="A151" s="3"/>
      <c r="B151" s="24">
        <v>41365</v>
      </c>
      <c r="C151" s="53"/>
      <c r="D151" s="143"/>
      <c r="E151" s="144"/>
      <c r="F151" s="260">
        <v>0.43490000000000001</v>
      </c>
      <c r="G151" s="3"/>
    </row>
    <row r="152" spans="1:7" x14ac:dyDescent="0.2">
      <c r="A152" s="3"/>
      <c r="B152" s="24">
        <v>41395</v>
      </c>
      <c r="C152" s="53"/>
      <c r="D152" s="143"/>
      <c r="E152" s="144"/>
      <c r="F152" s="260">
        <v>0.438</v>
      </c>
      <c r="G152" s="3"/>
    </row>
    <row r="153" spans="1:7" x14ac:dyDescent="0.2">
      <c r="A153" s="3"/>
      <c r="B153" s="24">
        <v>41426</v>
      </c>
      <c r="C153" s="53"/>
      <c r="D153" s="143"/>
      <c r="E153" s="144"/>
      <c r="F153" s="260">
        <v>0.44009999999999999</v>
      </c>
      <c r="G153" s="3"/>
    </row>
    <row r="154" spans="1:7" x14ac:dyDescent="0.2">
      <c r="A154" s="3"/>
      <c r="B154" s="24">
        <v>41456</v>
      </c>
      <c r="C154" s="53"/>
      <c r="D154" s="143"/>
      <c r="E154" s="144"/>
      <c r="F154" s="260">
        <v>0.39269999999999999</v>
      </c>
      <c r="G154" s="3"/>
    </row>
    <row r="155" spans="1:7" x14ac:dyDescent="0.2">
      <c r="A155" s="3"/>
      <c r="B155" s="24">
        <v>41487</v>
      </c>
      <c r="C155" s="53"/>
      <c r="D155" s="63"/>
      <c r="E155" s="64"/>
      <c r="F155" s="260">
        <v>0.38750000000000001</v>
      </c>
      <c r="G155" s="3"/>
    </row>
    <row r="156" spans="1:7" x14ac:dyDescent="0.2">
      <c r="A156" s="3"/>
      <c r="B156" s="262">
        <v>41518</v>
      </c>
      <c r="C156" s="53"/>
      <c r="D156" s="63"/>
      <c r="E156" s="64"/>
      <c r="F156" s="260">
        <v>0.39989999999999998</v>
      </c>
      <c r="G156" s="3"/>
    </row>
    <row r="157" spans="1:7" x14ac:dyDescent="0.2">
      <c r="A157" s="3"/>
      <c r="B157" s="262">
        <v>41548</v>
      </c>
      <c r="C157" s="53"/>
      <c r="D157" s="63"/>
      <c r="E157" s="64"/>
      <c r="F157" s="260">
        <v>0.97799999999999998</v>
      </c>
      <c r="G157" s="3"/>
    </row>
    <row r="158" spans="1:7" x14ac:dyDescent="0.2">
      <c r="A158" s="3"/>
      <c r="B158" s="262">
        <v>41579</v>
      </c>
      <c r="C158" s="53"/>
      <c r="D158" s="63"/>
      <c r="E158" s="64"/>
      <c r="F158" s="260">
        <v>0.41020000000000001</v>
      </c>
      <c r="G158" s="3"/>
    </row>
    <row r="159" spans="1:7" x14ac:dyDescent="0.2">
      <c r="A159" s="3"/>
      <c r="B159" s="263">
        <v>41609</v>
      </c>
      <c r="C159" s="53"/>
      <c r="D159" s="63"/>
      <c r="E159" s="64"/>
      <c r="F159" s="260">
        <v>0.40610000000000002</v>
      </c>
      <c r="G159" s="3"/>
    </row>
    <row r="160" spans="1:7" x14ac:dyDescent="0.2">
      <c r="A160" s="3"/>
      <c r="B160" s="262">
        <v>41640</v>
      </c>
      <c r="C160" s="53"/>
      <c r="D160" s="63"/>
      <c r="E160" s="64"/>
      <c r="F160" s="260">
        <v>0.47820000000000001</v>
      </c>
      <c r="G160" s="3"/>
    </row>
    <row r="161" spans="1:7" x14ac:dyDescent="0.2">
      <c r="A161" s="3"/>
      <c r="B161" s="262">
        <v>41671</v>
      </c>
      <c r="C161" s="53"/>
      <c r="D161" s="63"/>
      <c r="E161" s="64"/>
      <c r="F161" s="260">
        <v>0.53390000000000004</v>
      </c>
      <c r="G161" s="3"/>
    </row>
    <row r="162" spans="1:7" x14ac:dyDescent="0.2">
      <c r="A162" s="3"/>
      <c r="B162" s="262">
        <v>41699</v>
      </c>
      <c r="C162" s="53"/>
      <c r="D162" s="63"/>
      <c r="E162" s="64"/>
      <c r="F162" s="260">
        <v>0.56999999999999995</v>
      </c>
      <c r="G162" s="3"/>
    </row>
    <row r="163" spans="1:7" x14ac:dyDescent="0.2">
      <c r="A163" s="3"/>
      <c r="B163" s="262">
        <v>41730</v>
      </c>
      <c r="C163" s="53"/>
      <c r="D163" s="63"/>
      <c r="E163" s="64"/>
      <c r="F163" s="260">
        <v>0.51539999999999997</v>
      </c>
      <c r="G163" s="3"/>
    </row>
    <row r="164" spans="1:7" x14ac:dyDescent="0.2">
      <c r="A164" s="3"/>
      <c r="B164" s="262">
        <v>41760</v>
      </c>
      <c r="C164" s="53"/>
      <c r="D164" s="63"/>
      <c r="E164" s="64"/>
      <c r="F164" s="260">
        <v>0.53700000000000003</v>
      </c>
      <c r="G164" s="3"/>
    </row>
    <row r="165" spans="1:7" x14ac:dyDescent="0.2">
      <c r="A165" s="3"/>
      <c r="B165" s="262">
        <v>41791</v>
      </c>
      <c r="C165" s="53"/>
      <c r="D165" s="63"/>
      <c r="E165" s="64"/>
      <c r="F165" s="260">
        <v>0.51739999999999997</v>
      </c>
      <c r="G165" s="3"/>
    </row>
    <row r="166" spans="1:7" x14ac:dyDescent="0.2">
      <c r="A166" s="3"/>
      <c r="B166" s="262">
        <v>41821</v>
      </c>
      <c r="C166" s="53"/>
      <c r="D166" s="63"/>
      <c r="E166" s="64"/>
      <c r="F166" s="260">
        <v>0.52769999999999995</v>
      </c>
      <c r="G166" s="3"/>
    </row>
    <row r="167" spans="1:7" x14ac:dyDescent="0.2">
      <c r="A167" s="3"/>
      <c r="B167" s="262">
        <v>41852</v>
      </c>
      <c r="C167" s="53"/>
      <c r="D167" s="63"/>
      <c r="E167" s="64"/>
      <c r="F167" s="260">
        <v>0.4617</v>
      </c>
      <c r="G167" s="3"/>
    </row>
    <row r="168" spans="1:7" x14ac:dyDescent="0.2">
      <c r="A168" s="3"/>
      <c r="B168" s="262">
        <v>41883</v>
      </c>
      <c r="C168" s="53"/>
      <c r="D168" s="63"/>
      <c r="E168" s="64"/>
      <c r="F168" s="260">
        <v>0.46899999999999997</v>
      </c>
      <c r="G168" s="3"/>
    </row>
    <row r="169" spans="1:7" x14ac:dyDescent="0.2">
      <c r="A169" s="3"/>
      <c r="B169" s="262">
        <v>41913</v>
      </c>
      <c r="C169" s="53"/>
      <c r="D169" s="63"/>
      <c r="E169" s="64"/>
      <c r="F169" s="260">
        <v>0.4556</v>
      </c>
      <c r="G169" s="3"/>
    </row>
    <row r="170" spans="1:7" x14ac:dyDescent="0.2">
      <c r="A170" s="3"/>
      <c r="B170" s="262">
        <v>41944</v>
      </c>
      <c r="C170" s="53"/>
      <c r="D170" s="63"/>
      <c r="E170" s="64"/>
      <c r="F170" s="260">
        <v>0.4299</v>
      </c>
      <c r="G170" s="3"/>
    </row>
    <row r="171" spans="1:7" x14ac:dyDescent="0.2">
      <c r="A171" s="3"/>
      <c r="B171" s="262">
        <v>41974</v>
      </c>
      <c r="C171" s="53"/>
      <c r="D171" s="63"/>
      <c r="E171" s="64"/>
      <c r="F171" s="260">
        <v>0.48330000000000001</v>
      </c>
      <c r="G171" s="3"/>
    </row>
    <row r="172" spans="1:7" x14ac:dyDescent="0.2">
      <c r="A172" s="3"/>
      <c r="B172" s="262">
        <v>42005</v>
      </c>
      <c r="C172" s="53"/>
      <c r="D172" s="63"/>
      <c r="E172" s="64"/>
      <c r="F172" s="260">
        <v>0.35880000000000001</v>
      </c>
      <c r="G172" s="3"/>
    </row>
    <row r="173" spans="1:7" x14ac:dyDescent="0.2">
      <c r="B173" s="264">
        <v>42036</v>
      </c>
      <c r="C173" s="53"/>
      <c r="D173" s="63"/>
      <c r="E173" s="64"/>
      <c r="F173" s="260">
        <v>0.3281</v>
      </c>
    </row>
    <row r="174" spans="1:7" x14ac:dyDescent="0.2">
      <c r="B174" s="264">
        <v>42064</v>
      </c>
      <c r="C174" s="53"/>
      <c r="D174" s="63"/>
      <c r="E174" s="64"/>
      <c r="F174" s="260">
        <v>0.32790000000000002</v>
      </c>
    </row>
    <row r="175" spans="1:7" x14ac:dyDescent="0.2">
      <c r="B175" s="264">
        <v>42095</v>
      </c>
      <c r="C175" s="53"/>
      <c r="D175" s="63"/>
      <c r="E175" s="64"/>
      <c r="F175" s="260">
        <v>0.30259999999999998</v>
      </c>
    </row>
    <row r="176" spans="1:7" x14ac:dyDescent="0.2">
      <c r="B176" s="264">
        <v>42125</v>
      </c>
      <c r="C176" s="53"/>
      <c r="D176" s="63"/>
      <c r="E176" s="64"/>
      <c r="F176" s="260">
        <v>0.29870000000000002</v>
      </c>
    </row>
    <row r="177" spans="2:6" x14ac:dyDescent="0.2">
      <c r="B177" s="264">
        <v>42156</v>
      </c>
      <c r="C177" s="53"/>
      <c r="D177" s="63"/>
      <c r="E177" s="64"/>
      <c r="F177" s="260">
        <v>0.33169999999999999</v>
      </c>
    </row>
    <row r="178" spans="2:6" x14ac:dyDescent="0.2">
      <c r="B178" s="264">
        <v>42186</v>
      </c>
      <c r="C178" s="53"/>
      <c r="D178" s="63"/>
      <c r="E178" s="64"/>
      <c r="F178" s="260">
        <v>0.3266</v>
      </c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0" zoomScaleNormal="90" workbookViewId="0">
      <selection activeCell="H40" sqref="H40"/>
    </sheetView>
  </sheetViews>
  <sheetFormatPr defaultRowHeight="12.75" x14ac:dyDescent="0.2"/>
  <cols>
    <col min="1" max="1" width="5.140625" customWidth="1"/>
    <col min="2" max="2" width="10.140625" customWidth="1"/>
    <col min="3" max="3" width="10.7109375" bestFit="1" customWidth="1"/>
    <col min="4" max="6" width="10.7109375" customWidth="1"/>
    <col min="7" max="7" width="10.7109375" style="2" customWidth="1"/>
    <col min="8" max="8" width="9.85546875" style="2" customWidth="1"/>
    <col min="9" max="9" width="9.140625" style="2" customWidth="1"/>
    <col min="10" max="18" width="10.28515625" style="2" bestFit="1" customWidth="1"/>
    <col min="19" max="19" width="8.42578125" bestFit="1" customWidth="1"/>
  </cols>
  <sheetData>
    <row r="1" spans="1:19" ht="18" x14ac:dyDescent="0.25">
      <c r="A1" s="3"/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 ht="12" customHeight="1" x14ac:dyDescent="0.25">
      <c r="A2" s="3"/>
      <c r="B2" s="37"/>
      <c r="C2" s="37"/>
      <c r="D2" s="37"/>
      <c r="E2" s="37"/>
      <c r="F2" s="3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15.75" x14ac:dyDescent="0.25">
      <c r="A3" s="3"/>
      <c r="B3" s="39" t="s">
        <v>91</v>
      </c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9" ht="15.75" x14ac:dyDescent="0.25">
      <c r="A4" s="3"/>
      <c r="B4" s="47" t="s">
        <v>96</v>
      </c>
      <c r="C4" s="39"/>
      <c r="D4" s="39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9" x14ac:dyDescent="0.2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8" customFormat="1" x14ac:dyDescent="0.2">
      <c r="A6" s="41"/>
      <c r="B6" s="5"/>
      <c r="C6" s="6"/>
      <c r="D6" s="232" t="s">
        <v>121</v>
      </c>
      <c r="E6" s="250"/>
      <c r="F6" s="233"/>
      <c r="G6" s="65" t="s">
        <v>0</v>
      </c>
      <c r="H6" s="49"/>
      <c r="I6" s="56"/>
      <c r="J6" s="65" t="s">
        <v>1</v>
      </c>
      <c r="K6" s="49"/>
      <c r="L6" s="50"/>
      <c r="M6" s="65" t="s">
        <v>2</v>
      </c>
      <c r="N6" s="49"/>
      <c r="O6" s="50"/>
      <c r="P6" s="126" t="s">
        <v>79</v>
      </c>
      <c r="Q6" s="138"/>
      <c r="R6" s="127"/>
      <c r="S6" s="97"/>
    </row>
    <row r="7" spans="1:19" s="8" customFormat="1" ht="38.25" x14ac:dyDescent="0.2">
      <c r="A7" s="41"/>
      <c r="B7" s="9" t="s">
        <v>3</v>
      </c>
      <c r="C7" s="11" t="s">
        <v>4</v>
      </c>
      <c r="D7" s="224" t="s">
        <v>7</v>
      </c>
      <c r="E7" s="11" t="s">
        <v>8</v>
      </c>
      <c r="F7" s="184" t="s">
        <v>92</v>
      </c>
      <c r="G7" s="98" t="s">
        <v>7</v>
      </c>
      <c r="H7" s="12" t="s">
        <v>8</v>
      </c>
      <c r="I7" s="99" t="s">
        <v>92</v>
      </c>
      <c r="J7" s="98" t="s">
        <v>7</v>
      </c>
      <c r="K7" s="12" t="s">
        <v>8</v>
      </c>
      <c r="L7" s="99" t="s">
        <v>92</v>
      </c>
      <c r="M7" s="98" t="s">
        <v>7</v>
      </c>
      <c r="N7" s="12" t="s">
        <v>8</v>
      </c>
      <c r="O7" s="99" t="s">
        <v>92</v>
      </c>
      <c r="P7" s="128" t="s">
        <v>7</v>
      </c>
      <c r="Q7" s="139" t="s">
        <v>8</v>
      </c>
      <c r="R7" s="129" t="s">
        <v>92</v>
      </c>
      <c r="S7" s="14" t="s">
        <v>93</v>
      </c>
    </row>
    <row r="8" spans="1:19" s="8" customFormat="1" x14ac:dyDescent="0.2">
      <c r="A8" s="41"/>
      <c r="B8" s="145"/>
      <c r="C8" s="166"/>
      <c r="D8" s="244" t="s">
        <v>122</v>
      </c>
      <c r="E8" s="243"/>
      <c r="F8" s="245"/>
      <c r="G8" s="168" t="s">
        <v>115</v>
      </c>
      <c r="H8" s="169"/>
      <c r="I8" s="170"/>
      <c r="J8" s="168" t="s">
        <v>115</v>
      </c>
      <c r="K8" s="169"/>
      <c r="L8" s="170"/>
      <c r="M8" s="168" t="s">
        <v>115</v>
      </c>
      <c r="N8" s="169"/>
      <c r="O8" s="170"/>
      <c r="P8" s="168" t="s">
        <v>115</v>
      </c>
      <c r="Q8" s="169"/>
      <c r="R8" s="170"/>
      <c r="S8" s="150"/>
    </row>
    <row r="9" spans="1:19" ht="13.5" customHeight="1" x14ac:dyDescent="0.2">
      <c r="A9" s="3"/>
      <c r="B9" s="152"/>
      <c r="C9" s="52"/>
      <c r="D9" s="246"/>
      <c r="E9" s="239"/>
      <c r="F9" s="247"/>
      <c r="G9" s="106"/>
      <c r="H9" s="27"/>
      <c r="I9" s="107"/>
      <c r="J9" s="106"/>
      <c r="K9" s="27"/>
      <c r="L9" s="107"/>
      <c r="M9" s="106"/>
      <c r="N9" s="27"/>
      <c r="O9" s="107"/>
      <c r="P9" s="203"/>
      <c r="Q9" s="204"/>
      <c r="R9" s="205"/>
      <c r="S9" s="197"/>
    </row>
    <row r="10" spans="1:19" ht="13.5" customHeight="1" x14ac:dyDescent="0.2">
      <c r="A10" s="3"/>
      <c r="B10" s="152">
        <v>39753</v>
      </c>
      <c r="C10" s="32">
        <v>8868</v>
      </c>
      <c r="D10" s="248" t="s">
        <v>123</v>
      </c>
      <c r="E10" s="242" t="s">
        <v>124</v>
      </c>
      <c r="F10" s="249" t="s">
        <v>125</v>
      </c>
      <c r="G10" s="119">
        <v>5.4480000000000001E-2</v>
      </c>
      <c r="H10" s="112">
        <v>7.6539999999999997E-2</v>
      </c>
      <c r="I10" s="120">
        <v>0.10349</v>
      </c>
      <c r="J10" s="251">
        <v>2.92E-2</v>
      </c>
      <c r="K10" s="252">
        <v>3.8780000000000002E-2</v>
      </c>
      <c r="L10" s="253">
        <v>5.1839999999999997E-2</v>
      </c>
      <c r="M10" s="251">
        <v>2.9199999999999999E-3</v>
      </c>
      <c r="N10" s="252">
        <v>2.9199999999999999E-3</v>
      </c>
      <c r="O10" s="253">
        <v>2.9199999999999999E-3</v>
      </c>
      <c r="P10" s="132">
        <f t="shared" ref="P10" si="0">G10+J10+M10</f>
        <v>8.660000000000001E-2</v>
      </c>
      <c r="Q10" s="140">
        <f t="shared" ref="Q10" si="1">H10+K10+N10</f>
        <v>0.11824000000000001</v>
      </c>
      <c r="R10" s="133">
        <f t="shared" ref="R10" si="2">I10+L10+O10</f>
        <v>0.15825</v>
      </c>
      <c r="S10" s="254">
        <v>1.4999999999999999E-2</v>
      </c>
    </row>
    <row r="11" spans="1:19" ht="13.5" customHeight="1" x14ac:dyDescent="0.2">
      <c r="A11" s="3"/>
      <c r="B11" s="152">
        <v>39995</v>
      </c>
      <c r="C11" s="53">
        <v>8942</v>
      </c>
      <c r="D11" s="248" t="s">
        <v>123</v>
      </c>
      <c r="E11" s="242" t="s">
        <v>124</v>
      </c>
      <c r="F11" s="249" t="s">
        <v>125</v>
      </c>
      <c r="G11" s="119">
        <v>5.4480000000000001E-2</v>
      </c>
      <c r="H11" s="112">
        <v>7.6539999999999997E-2</v>
      </c>
      <c r="I11" s="120">
        <v>0.10349</v>
      </c>
      <c r="J11" s="117">
        <v>3.755E-2</v>
      </c>
      <c r="K11" s="113">
        <v>5.0450000000000002E-2</v>
      </c>
      <c r="L11" s="118">
        <v>6.7290000000000003E-2</v>
      </c>
      <c r="M11" s="117">
        <v>3.2100000000000002E-3</v>
      </c>
      <c r="N11" s="113">
        <v>3.2100000000000002E-3</v>
      </c>
      <c r="O11" s="118">
        <v>3.2100000000000002E-3</v>
      </c>
      <c r="P11" s="132">
        <f>G11+J11+M11</f>
        <v>9.5240000000000005E-2</v>
      </c>
      <c r="Q11" s="140">
        <f>H11+K11+N11</f>
        <v>0.13019999999999998</v>
      </c>
      <c r="R11" s="133">
        <f>I11+L11+O11</f>
        <v>0.17398999999999998</v>
      </c>
      <c r="S11" s="206">
        <v>1.4999999999999999E-2</v>
      </c>
    </row>
    <row r="12" spans="1:19" x14ac:dyDescent="0.2">
      <c r="A12" s="3"/>
      <c r="B12" s="155"/>
      <c r="C12" s="53"/>
      <c r="D12" s="230"/>
      <c r="E12" s="240"/>
      <c r="F12" s="236"/>
      <c r="G12" s="61"/>
      <c r="H12" s="16"/>
      <c r="I12" s="62"/>
      <c r="J12" s="61"/>
      <c r="K12" s="16"/>
      <c r="L12" s="62"/>
      <c r="M12" s="61"/>
      <c r="N12" s="16"/>
      <c r="O12" s="62"/>
      <c r="P12" s="134"/>
      <c r="Q12" s="18"/>
      <c r="R12" s="135"/>
      <c r="S12" s="206" t="s">
        <v>5</v>
      </c>
    </row>
    <row r="13" spans="1:19" x14ac:dyDescent="0.2">
      <c r="A13" s="3"/>
      <c r="B13" s="155"/>
      <c r="C13" s="53"/>
      <c r="D13" s="230"/>
      <c r="E13" s="240"/>
      <c r="F13" s="236"/>
      <c r="G13" s="61"/>
      <c r="H13" s="16"/>
      <c r="I13" s="62"/>
      <c r="J13" s="61"/>
      <c r="K13" s="16"/>
      <c r="L13" s="62"/>
      <c r="M13" s="61"/>
      <c r="N13" s="16"/>
      <c r="O13" s="62"/>
      <c r="P13" s="134"/>
      <c r="Q13" s="18"/>
      <c r="R13" s="135"/>
      <c r="S13" s="207"/>
    </row>
    <row r="14" spans="1:19" x14ac:dyDescent="0.2">
      <c r="A14" s="3"/>
      <c r="B14" s="156"/>
      <c r="C14" s="221"/>
      <c r="D14" s="231"/>
      <c r="E14" s="241"/>
      <c r="F14" s="238"/>
      <c r="G14" s="63"/>
      <c r="H14" s="78"/>
      <c r="I14" s="64"/>
      <c r="J14" s="63"/>
      <c r="K14" s="78"/>
      <c r="L14" s="64"/>
      <c r="M14" s="63"/>
      <c r="N14" s="78"/>
      <c r="O14" s="64"/>
      <c r="P14" s="136"/>
      <c r="Q14" s="141"/>
      <c r="R14" s="137"/>
      <c r="S14" s="208"/>
    </row>
    <row r="15" spans="1:19" x14ac:dyDescent="0.2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x14ac:dyDescent="0.2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">
      <c r="A17" s="3"/>
      <c r="B17" s="34"/>
      <c r="C17" s="34"/>
      <c r="D17" s="34"/>
      <c r="E17" s="34"/>
      <c r="F17" s="34"/>
      <c r="G17" s="35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A18" s="3"/>
      <c r="B18" s="3"/>
      <c r="C18" s="34"/>
      <c r="D18" s="34"/>
      <c r="E18" s="34"/>
      <c r="F18" s="34"/>
      <c r="G18" s="3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hyperlinks>
    <hyperlink ref="C11" r:id="rId1" display="\\CC-TERRA\Public\CLK\RESOLUTIONS\2005-2009\2009\2 Apr-Jun\RESO 8942.pdf"/>
    <hyperlink ref="C10" r:id="rId2" display="\\CC-TERRA\Public\CLK\RESOLUTIONS\2005-2009\2008\4 Oct-Dec\RESO 8868.pdf"/>
  </hyperlinks>
  <pageMargins left="0.75" right="0.75" top="1" bottom="1" header="0.5" footer="0.5"/>
  <pageSetup orientation="portrait" r:id="rId3"/>
  <headerFooter alignWithMargins="0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90" zoomScaleNormal="90" workbookViewId="0">
      <selection activeCell="A19" sqref="A19"/>
    </sheetView>
  </sheetViews>
  <sheetFormatPr defaultRowHeight="12.75" x14ac:dyDescent="0.2"/>
  <cols>
    <col min="1" max="1" width="5.140625" customWidth="1"/>
    <col min="2" max="2" width="10.140625" customWidth="1"/>
    <col min="3" max="3" width="10.7109375" bestFit="1" customWidth="1"/>
    <col min="4" max="4" width="10.7109375" style="2" customWidth="1"/>
    <col min="5" max="5" width="9.85546875" style="2" customWidth="1"/>
    <col min="6" max="9" width="10.5703125" style="2" bestFit="1" customWidth="1"/>
    <col min="10" max="11" width="10.28515625" style="2" bestFit="1" customWidth="1"/>
    <col min="12" max="12" width="8.42578125" bestFit="1" customWidth="1"/>
  </cols>
  <sheetData>
    <row r="1" spans="1:12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</row>
    <row r="2" spans="1:12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</row>
    <row r="3" spans="1:12" ht="15.75" x14ac:dyDescent="0.25">
      <c r="A3" s="3"/>
      <c r="B3" s="39" t="s">
        <v>95</v>
      </c>
      <c r="C3" s="39"/>
      <c r="D3" s="40"/>
      <c r="E3" s="40"/>
      <c r="F3" s="40"/>
      <c r="G3" s="40"/>
      <c r="H3" s="40"/>
      <c r="I3" s="40"/>
      <c r="J3" s="40"/>
      <c r="K3" s="40"/>
    </row>
    <row r="4" spans="1:12" ht="15.75" x14ac:dyDescent="0.25">
      <c r="A4" s="3"/>
      <c r="B4" s="47" t="s">
        <v>97</v>
      </c>
      <c r="C4" s="39"/>
      <c r="D4" s="40"/>
      <c r="E4" s="40"/>
      <c r="F4" s="40"/>
      <c r="G4" s="40"/>
      <c r="H4" s="40"/>
      <c r="I4" s="40"/>
      <c r="J4" s="40"/>
      <c r="K4" s="40"/>
    </row>
    <row r="5" spans="1:12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</row>
    <row r="6" spans="1:12" s="8" customFormat="1" x14ac:dyDescent="0.2">
      <c r="A6" s="41"/>
      <c r="B6" s="5"/>
      <c r="C6" s="6"/>
      <c r="D6" s="65" t="s">
        <v>0</v>
      </c>
      <c r="E6" s="49"/>
      <c r="F6" s="65" t="s">
        <v>1</v>
      </c>
      <c r="G6" s="49"/>
      <c r="H6" s="65" t="s">
        <v>2</v>
      </c>
      <c r="I6" s="49"/>
      <c r="J6" s="126" t="s">
        <v>79</v>
      </c>
      <c r="K6" s="127"/>
      <c r="L6" s="93"/>
    </row>
    <row r="7" spans="1:12" s="8" customFormat="1" ht="38.25" x14ac:dyDescent="0.2">
      <c r="A7" s="41"/>
      <c r="B7" s="9" t="s">
        <v>3</v>
      </c>
      <c r="C7" s="11" t="s">
        <v>4</v>
      </c>
      <c r="D7" s="98" t="s">
        <v>20</v>
      </c>
      <c r="E7" s="12" t="s">
        <v>21</v>
      </c>
      <c r="F7" s="98" t="s">
        <v>20</v>
      </c>
      <c r="G7" s="12" t="s">
        <v>21</v>
      </c>
      <c r="H7" s="98" t="s">
        <v>20</v>
      </c>
      <c r="I7" s="12" t="s">
        <v>21</v>
      </c>
      <c r="J7" s="128" t="s">
        <v>20</v>
      </c>
      <c r="K7" s="129" t="s">
        <v>21</v>
      </c>
      <c r="L7" s="13" t="s">
        <v>93</v>
      </c>
    </row>
    <row r="8" spans="1:12" s="8" customFormat="1" x14ac:dyDescent="0.2">
      <c r="A8" s="41"/>
      <c r="B8" s="145"/>
      <c r="C8" s="166"/>
      <c r="D8" s="168" t="s">
        <v>115</v>
      </c>
      <c r="E8" s="169"/>
      <c r="F8" s="168" t="s">
        <v>115</v>
      </c>
      <c r="G8" s="169"/>
      <c r="H8" s="168" t="s">
        <v>115</v>
      </c>
      <c r="I8" s="169"/>
      <c r="J8" s="168" t="s">
        <v>115</v>
      </c>
      <c r="K8" s="169"/>
      <c r="L8" s="150"/>
    </row>
    <row r="9" spans="1:12" ht="13.5" customHeight="1" x14ac:dyDescent="0.2">
      <c r="A9" s="3"/>
      <c r="B9" s="25"/>
      <c r="C9" s="29"/>
      <c r="D9" s="106"/>
      <c r="E9" s="27"/>
      <c r="F9" s="106"/>
      <c r="G9" s="27"/>
      <c r="H9" s="106"/>
      <c r="I9" s="27"/>
      <c r="J9" s="203"/>
      <c r="K9" s="205"/>
      <c r="L9" s="108"/>
    </row>
    <row r="10" spans="1:12" ht="13.5" customHeight="1" x14ac:dyDescent="0.2">
      <c r="A10" s="3"/>
      <c r="B10" s="25">
        <v>39753</v>
      </c>
      <c r="C10" s="32">
        <v>8868</v>
      </c>
      <c r="D10" s="119">
        <v>8.2189999999999999E-2</v>
      </c>
      <c r="E10" s="112">
        <v>7.4060000000000001E-2</v>
      </c>
      <c r="F10" s="251">
        <v>4.2540000000000001E-2</v>
      </c>
      <c r="G10" s="252">
        <v>3.8100000000000002E-2</v>
      </c>
      <c r="H10" s="251">
        <v>2.9199999999999999E-3</v>
      </c>
      <c r="I10" s="252">
        <v>2.9199999999999999E-3</v>
      </c>
      <c r="J10" s="132">
        <f t="shared" ref="J10" si="0">D10+F10+H10</f>
        <v>0.12765000000000001</v>
      </c>
      <c r="K10" s="133">
        <f t="shared" ref="K10" si="1">E10+G10+I10</f>
        <v>0.11508000000000002</v>
      </c>
      <c r="L10" s="255">
        <v>1.4999999999999999E-2</v>
      </c>
    </row>
    <row r="11" spans="1:12" ht="13.5" customHeight="1" x14ac:dyDescent="0.2">
      <c r="A11" s="3"/>
      <c r="B11" s="25">
        <v>39995</v>
      </c>
      <c r="C11" s="32">
        <v>8942</v>
      </c>
      <c r="D11" s="119">
        <v>8.2189999999999999E-2</v>
      </c>
      <c r="E11" s="112">
        <v>7.4060000000000001E-2</v>
      </c>
      <c r="F11" s="117">
        <v>5.5050000000000002E-2</v>
      </c>
      <c r="G11" s="113">
        <v>4.9340000000000002E-2</v>
      </c>
      <c r="H11" s="117">
        <v>3.2100000000000002E-3</v>
      </c>
      <c r="I11" s="113">
        <v>3.2100000000000002E-3</v>
      </c>
      <c r="J11" s="132">
        <f t="shared" ref="J11:K11" si="2">D11+F11+H11</f>
        <v>0.14044999999999999</v>
      </c>
      <c r="K11" s="133">
        <f t="shared" si="2"/>
        <v>0.12661</v>
      </c>
      <c r="L11" s="114">
        <v>1.4999999999999999E-2</v>
      </c>
    </row>
    <row r="12" spans="1:12" x14ac:dyDescent="0.2">
      <c r="A12" s="3"/>
      <c r="B12" s="15"/>
      <c r="C12" s="32"/>
      <c r="D12" s="61"/>
      <c r="E12" s="16"/>
      <c r="F12" s="61"/>
      <c r="G12" s="16"/>
      <c r="H12" s="61"/>
      <c r="I12" s="16"/>
      <c r="J12" s="134"/>
      <c r="K12" s="135"/>
      <c r="L12" s="114" t="s">
        <v>5</v>
      </c>
    </row>
    <row r="13" spans="1:12" x14ac:dyDescent="0.2">
      <c r="A13" s="3"/>
      <c r="B13" s="15"/>
      <c r="C13" s="32"/>
      <c r="D13" s="61"/>
      <c r="E13" s="16"/>
      <c r="F13" s="61"/>
      <c r="G13" s="16"/>
      <c r="H13" s="61"/>
      <c r="I13" s="16"/>
      <c r="J13" s="134"/>
      <c r="K13" s="135"/>
      <c r="L13" s="55"/>
    </row>
    <row r="14" spans="1:12" x14ac:dyDescent="0.2">
      <c r="A14" s="3"/>
      <c r="B14" s="15"/>
      <c r="C14" s="32"/>
      <c r="D14" s="63"/>
      <c r="E14" s="78"/>
      <c r="F14" s="63"/>
      <c r="G14" s="78"/>
      <c r="H14" s="63"/>
      <c r="I14" s="78"/>
      <c r="J14" s="136"/>
      <c r="K14" s="137"/>
      <c r="L14" s="116"/>
    </row>
    <row r="15" spans="1:12" x14ac:dyDescent="0.2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</row>
    <row r="16" spans="1:12" x14ac:dyDescent="0.2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3"/>
      <c r="B17" s="34"/>
      <c r="C17" s="34"/>
      <c r="D17" s="35"/>
      <c r="E17" s="4"/>
      <c r="F17" s="4"/>
      <c r="G17" s="4"/>
      <c r="H17" s="4"/>
      <c r="I17" s="4"/>
      <c r="J17" s="4"/>
      <c r="K17" s="4"/>
    </row>
    <row r="18" spans="1:11" x14ac:dyDescent="0.2">
      <c r="A18" s="3"/>
      <c r="B18" s="3"/>
      <c r="C18" s="34"/>
      <c r="D18" s="35"/>
      <c r="E18" s="4"/>
      <c r="F18" s="4"/>
      <c r="G18" s="4"/>
      <c r="H18" s="4"/>
      <c r="I18" s="4"/>
      <c r="J18" s="4"/>
      <c r="K18" s="4"/>
    </row>
    <row r="19" spans="1:11" x14ac:dyDescent="0.2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3"/>
      <c r="B20" s="34"/>
      <c r="C20" s="3"/>
      <c r="D20" s="4"/>
      <c r="E20" s="4"/>
      <c r="F20" s="4"/>
      <c r="G20" s="4"/>
      <c r="H20" s="4"/>
      <c r="I20" s="4"/>
      <c r="J20" s="4"/>
      <c r="K20" s="4"/>
    </row>
    <row r="22" spans="1:11" x14ac:dyDescent="0.2">
      <c r="D22" s="1"/>
      <c r="E22" s="1"/>
    </row>
  </sheetData>
  <hyperlinks>
    <hyperlink ref="C11" r:id="rId1" display="\\CC-TERRA\Public\CLK\RESOLUTIONS\2005-2009\2009\2 Apr-Jun\RESO 8942.pdf"/>
    <hyperlink ref="C10" r:id="rId2" display="\\CC-TERRA\Public\CLK\RESOLUTIONS\2005-2009\2008\4 Oct-Dec\RESO 8868.pdf"/>
  </hyperlinks>
  <pageMargins left="0.75" right="0.75" top="1" bottom="1" header="0.5" footer="0.5"/>
  <pageSetup orientation="portrait" r:id="rId3"/>
  <headerFooter alignWithMargins="0"/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90" zoomScaleNormal="90" workbookViewId="0">
      <selection activeCell="J44" sqref="J44"/>
    </sheetView>
  </sheetViews>
  <sheetFormatPr defaultRowHeight="12.75" x14ac:dyDescent="0.2"/>
  <cols>
    <col min="1" max="1" width="5.140625" customWidth="1"/>
    <col min="2" max="2" width="10.140625" customWidth="1"/>
    <col min="3" max="3" width="10.7109375" bestFit="1" customWidth="1"/>
    <col min="4" max="4" width="10.7109375" style="2" customWidth="1"/>
    <col min="5" max="5" width="9.85546875" style="2" customWidth="1"/>
    <col min="6" max="9" width="10.5703125" style="2" bestFit="1" customWidth="1"/>
    <col min="10" max="11" width="10.5703125" style="2" customWidth="1"/>
    <col min="12" max="12" width="11.7109375" style="2" bestFit="1" customWidth="1"/>
    <col min="13" max="13" width="10.5703125" style="2" customWidth="1"/>
    <col min="14" max="14" width="11.42578125" style="2" customWidth="1"/>
    <col min="15" max="15" width="10.7109375" style="2" customWidth="1"/>
    <col min="16" max="17" width="10.28515625" style="2" customWidth="1"/>
    <col min="18" max="18" width="8.42578125" bestFit="1" customWidth="1"/>
  </cols>
  <sheetData>
    <row r="1" spans="1:18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.75" x14ac:dyDescent="0.25">
      <c r="A3" s="3"/>
      <c r="B3" s="39" t="s">
        <v>98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75" x14ac:dyDescent="0.25">
      <c r="A4" s="3"/>
      <c r="B4" s="47" t="s">
        <v>99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8" customFormat="1" x14ac:dyDescent="0.2">
      <c r="A6" s="41"/>
      <c r="B6" s="5"/>
      <c r="C6" s="6"/>
      <c r="D6" s="65" t="s">
        <v>103</v>
      </c>
      <c r="E6" s="49"/>
      <c r="F6" s="65" t="s">
        <v>104</v>
      </c>
      <c r="G6" s="49"/>
      <c r="H6" s="65" t="s">
        <v>105</v>
      </c>
      <c r="I6" s="49"/>
      <c r="J6" s="65" t="s">
        <v>106</v>
      </c>
      <c r="K6" s="49"/>
      <c r="L6" s="65" t="s">
        <v>107</v>
      </c>
      <c r="M6" s="49"/>
      <c r="N6" s="126" t="s">
        <v>108</v>
      </c>
      <c r="O6" s="127"/>
      <c r="P6" s="159" t="s">
        <v>109</v>
      </c>
      <c r="Q6" s="127"/>
      <c r="R6" s="93"/>
    </row>
    <row r="7" spans="1:18" s="8" customFormat="1" ht="38.25" x14ac:dyDescent="0.2">
      <c r="A7" s="41"/>
      <c r="B7" s="9" t="s">
        <v>3</v>
      </c>
      <c r="C7" s="11" t="s">
        <v>4</v>
      </c>
      <c r="D7" s="98" t="s">
        <v>20</v>
      </c>
      <c r="E7" s="12" t="s">
        <v>21</v>
      </c>
      <c r="F7" s="98" t="s">
        <v>20</v>
      </c>
      <c r="G7" s="12" t="s">
        <v>21</v>
      </c>
      <c r="H7" s="98" t="s">
        <v>20</v>
      </c>
      <c r="I7" s="12" t="s">
        <v>21</v>
      </c>
      <c r="J7" s="98" t="s">
        <v>20</v>
      </c>
      <c r="K7" s="12" t="s">
        <v>21</v>
      </c>
      <c r="L7" s="98" t="s">
        <v>20</v>
      </c>
      <c r="M7" s="12" t="s">
        <v>21</v>
      </c>
      <c r="N7" s="128" t="s">
        <v>20</v>
      </c>
      <c r="O7" s="129" t="s">
        <v>21</v>
      </c>
      <c r="P7" s="128" t="s">
        <v>20</v>
      </c>
      <c r="Q7" s="129" t="s">
        <v>21</v>
      </c>
      <c r="R7" s="13" t="s">
        <v>93</v>
      </c>
    </row>
    <row r="8" spans="1:18" ht="13.5" customHeight="1" x14ac:dyDescent="0.2">
      <c r="A8" s="3"/>
      <c r="B8" s="20"/>
      <c r="C8" s="32"/>
      <c r="D8" s="58"/>
      <c r="E8" s="22"/>
      <c r="F8" s="58"/>
      <c r="G8" s="22"/>
      <c r="H8" s="58"/>
      <c r="I8" s="22"/>
      <c r="J8" s="54"/>
      <c r="K8" s="54"/>
      <c r="L8" s="54"/>
      <c r="M8" s="54"/>
      <c r="N8" s="130"/>
      <c r="O8" s="131"/>
      <c r="P8" s="160"/>
      <c r="Q8" s="161"/>
      <c r="R8" s="54"/>
    </row>
    <row r="9" spans="1:18" ht="13.5" customHeight="1" x14ac:dyDescent="0.2">
      <c r="A9" s="3"/>
      <c r="B9" s="25">
        <v>39753</v>
      </c>
      <c r="C9" s="32">
        <v>8868</v>
      </c>
      <c r="D9" s="119">
        <v>6.0830000000000002E-2</v>
      </c>
      <c r="E9" s="112">
        <v>5.2810000000000003E-2</v>
      </c>
      <c r="F9" s="251">
        <v>1.3780000000000001E-2</v>
      </c>
      <c r="G9" s="252">
        <v>1.325E-2</v>
      </c>
      <c r="H9" s="251">
        <v>2.9199999999999999E-3</v>
      </c>
      <c r="I9" s="252">
        <v>2.9199999999999999E-3</v>
      </c>
      <c r="J9" s="256">
        <v>5.31</v>
      </c>
      <c r="K9" s="256">
        <v>4.8</v>
      </c>
      <c r="L9" s="256">
        <v>11.88</v>
      </c>
      <c r="M9" s="256">
        <v>6.98</v>
      </c>
      <c r="N9" s="132">
        <f t="shared" ref="N9" si="0">D9+F9+H9</f>
        <v>7.7530000000000016E-2</v>
      </c>
      <c r="O9" s="133">
        <f t="shared" ref="O9" si="1">E9+G9+I9</f>
        <v>6.8980000000000014E-2</v>
      </c>
      <c r="P9" s="162">
        <f t="shared" ref="P9" si="2">J9+L9</f>
        <v>17.190000000000001</v>
      </c>
      <c r="Q9" s="163">
        <f t="shared" ref="Q9" si="3">K9+M9</f>
        <v>11.780000000000001</v>
      </c>
      <c r="R9" s="255">
        <v>1.4999999999999999E-2</v>
      </c>
    </row>
    <row r="10" spans="1:18" ht="13.5" customHeight="1" x14ac:dyDescent="0.2">
      <c r="A10" s="3"/>
      <c r="B10" s="25">
        <v>39995</v>
      </c>
      <c r="C10" s="32">
        <v>8942</v>
      </c>
      <c r="D10" s="119">
        <v>6.0830000000000002E-2</v>
      </c>
      <c r="E10" s="112">
        <v>5.2810000000000003E-2</v>
      </c>
      <c r="F10" s="117">
        <v>1.7670000000000002E-2</v>
      </c>
      <c r="G10" s="113">
        <v>1.7160000000000002E-2</v>
      </c>
      <c r="H10" s="117">
        <v>3.2100000000000002E-3</v>
      </c>
      <c r="I10" s="113">
        <v>3.2100000000000002E-3</v>
      </c>
      <c r="J10" s="115">
        <v>5.31</v>
      </c>
      <c r="K10" s="115">
        <v>4.8</v>
      </c>
      <c r="L10" s="115">
        <v>15.23</v>
      </c>
      <c r="M10" s="115">
        <v>9.0399999999999991</v>
      </c>
      <c r="N10" s="132">
        <f t="shared" ref="N10:O10" si="4">D10+F10+H10</f>
        <v>8.1710000000000005E-2</v>
      </c>
      <c r="O10" s="133">
        <f t="shared" si="4"/>
        <v>7.3180000000000009E-2</v>
      </c>
      <c r="P10" s="162">
        <f t="shared" ref="P10:Q13" si="5">J10+L10</f>
        <v>20.54</v>
      </c>
      <c r="Q10" s="163">
        <f t="shared" si="5"/>
        <v>13.84</v>
      </c>
      <c r="R10" s="114">
        <v>1.4999999999999999E-2</v>
      </c>
    </row>
    <row r="11" spans="1:18" x14ac:dyDescent="0.2">
      <c r="A11" s="3"/>
      <c r="B11" s="15"/>
      <c r="C11" s="32"/>
      <c r="D11" s="61"/>
      <c r="E11" s="16"/>
      <c r="F11" s="61"/>
      <c r="G11" s="16"/>
      <c r="H11" s="61"/>
      <c r="I11" s="16"/>
      <c r="J11" s="55"/>
      <c r="K11" s="55"/>
      <c r="L11" s="55"/>
      <c r="M11" s="55"/>
      <c r="N11" s="132">
        <f t="shared" ref="N11:O13" si="6">D11+F11+H11</f>
        <v>0</v>
      </c>
      <c r="O11" s="133">
        <f t="shared" si="6"/>
        <v>0</v>
      </c>
      <c r="P11" s="162">
        <f t="shared" si="5"/>
        <v>0</v>
      </c>
      <c r="Q11" s="163">
        <f t="shared" si="5"/>
        <v>0</v>
      </c>
      <c r="R11" s="114" t="s">
        <v>5</v>
      </c>
    </row>
    <row r="12" spans="1:18" x14ac:dyDescent="0.2">
      <c r="A12" s="3"/>
      <c r="B12" s="15"/>
      <c r="C12" s="32"/>
      <c r="D12" s="61"/>
      <c r="E12" s="16"/>
      <c r="F12" s="61"/>
      <c r="G12" s="16"/>
      <c r="H12" s="61"/>
      <c r="I12" s="16"/>
      <c r="J12" s="55"/>
      <c r="K12" s="55"/>
      <c r="L12" s="55"/>
      <c r="M12" s="55"/>
      <c r="N12" s="132">
        <f t="shared" si="6"/>
        <v>0</v>
      </c>
      <c r="O12" s="133">
        <f t="shared" si="6"/>
        <v>0</v>
      </c>
      <c r="P12" s="162">
        <f t="shared" si="5"/>
        <v>0</v>
      </c>
      <c r="Q12" s="163">
        <f t="shared" si="5"/>
        <v>0</v>
      </c>
      <c r="R12" s="55"/>
    </row>
    <row r="13" spans="1:18" x14ac:dyDescent="0.2">
      <c r="A13" s="3"/>
      <c r="B13" s="15"/>
      <c r="C13" s="32"/>
      <c r="D13" s="63"/>
      <c r="E13" s="78"/>
      <c r="F13" s="63"/>
      <c r="G13" s="78"/>
      <c r="H13" s="63"/>
      <c r="I13" s="78"/>
      <c r="J13" s="80"/>
      <c r="K13" s="80"/>
      <c r="L13" s="80"/>
      <c r="M13" s="80"/>
      <c r="N13" s="132">
        <f t="shared" si="6"/>
        <v>0</v>
      </c>
      <c r="O13" s="133">
        <f t="shared" si="6"/>
        <v>0</v>
      </c>
      <c r="P13" s="164">
        <f t="shared" si="5"/>
        <v>0</v>
      </c>
      <c r="Q13" s="165">
        <f t="shared" si="5"/>
        <v>0</v>
      </c>
      <c r="R13" s="116"/>
    </row>
    <row r="14" spans="1:18" x14ac:dyDescent="0.2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">
      <c r="A16" s="3"/>
      <c r="B16" s="34"/>
      <c r="C16" s="34"/>
      <c r="D16" s="3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3"/>
      <c r="B17" s="3"/>
      <c r="C17" s="34"/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3"/>
      <c r="B19" s="3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1:17" x14ac:dyDescent="0.2">
      <c r="D21" s="1"/>
      <c r="E21" s="1"/>
    </row>
  </sheetData>
  <hyperlinks>
    <hyperlink ref="C10" r:id="rId1" display="\\CC-TERRA\Public\CLK\RESOLUTIONS\2005-2009\2009\2 Apr-Jun\RESO 8942.pdf"/>
    <hyperlink ref="C9" r:id="rId2" display="\\CC-TERRA\Public\CLK\RESOLUTIONS\2005-2009\2008\4 Oct-Dec\RESO 8868.pdf"/>
  </hyperlinks>
  <pageMargins left="0.75" right="0.75" top="1" bottom="1" header="0.5" footer="0.5"/>
  <pageSetup orientation="portrait" r:id="rId3"/>
  <headerFooter alignWithMargins="0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4" zoomScale="90" zoomScaleNormal="90" workbookViewId="0">
      <selection activeCell="B29" sqref="B29"/>
    </sheetView>
  </sheetViews>
  <sheetFormatPr defaultRowHeight="12.75" x14ac:dyDescent="0.2"/>
  <cols>
    <col min="1" max="1" width="5.140625" customWidth="1"/>
    <col min="2" max="2" width="10.140625" customWidth="1"/>
    <col min="3" max="3" width="10.7109375" bestFit="1" customWidth="1"/>
    <col min="4" max="4" width="10.7109375" style="2" customWidth="1"/>
    <col min="5" max="5" width="9.85546875" style="2" customWidth="1"/>
    <col min="6" max="9" width="10.5703125" style="2" bestFit="1" customWidth="1"/>
    <col min="10" max="11" width="10.5703125" style="2" customWidth="1"/>
    <col min="12" max="12" width="11.7109375" style="2" bestFit="1" customWidth="1"/>
    <col min="13" max="13" width="10.5703125" style="2" customWidth="1"/>
    <col min="14" max="14" width="11.5703125" style="2" customWidth="1"/>
    <col min="15" max="15" width="10.85546875" style="2" customWidth="1"/>
    <col min="16" max="17" width="10.28515625" style="2" customWidth="1"/>
    <col min="18" max="18" width="8.42578125" bestFit="1" customWidth="1"/>
  </cols>
  <sheetData>
    <row r="1" spans="1:18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 ht="15.75" x14ac:dyDescent="0.25">
      <c r="A3" s="3"/>
      <c r="B3" s="39" t="s">
        <v>100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75" x14ac:dyDescent="0.25">
      <c r="A4" s="3"/>
      <c r="B4" s="47" t="s">
        <v>101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8" s="8" customFormat="1" x14ac:dyDescent="0.2">
      <c r="A6" s="41"/>
      <c r="B6" s="5"/>
      <c r="C6" s="6"/>
      <c r="D6" s="65" t="s">
        <v>103</v>
      </c>
      <c r="E6" s="49"/>
      <c r="F6" s="65" t="s">
        <v>104</v>
      </c>
      <c r="G6" s="49"/>
      <c r="H6" s="65" t="s">
        <v>105</v>
      </c>
      <c r="I6" s="49"/>
      <c r="J6" s="65" t="s">
        <v>106</v>
      </c>
      <c r="K6" s="49"/>
      <c r="L6" s="65" t="s">
        <v>107</v>
      </c>
      <c r="M6" s="49"/>
      <c r="N6" s="126" t="s">
        <v>108</v>
      </c>
      <c r="O6" s="127"/>
      <c r="P6" s="159" t="s">
        <v>109</v>
      </c>
      <c r="Q6" s="127"/>
      <c r="R6" s="93"/>
    </row>
    <row r="7" spans="1:18" s="8" customFormat="1" ht="38.25" x14ac:dyDescent="0.2">
      <c r="A7" s="41"/>
      <c r="B7" s="9" t="s">
        <v>3</v>
      </c>
      <c r="C7" s="11" t="s">
        <v>4</v>
      </c>
      <c r="D7" s="98" t="s">
        <v>20</v>
      </c>
      <c r="E7" s="12" t="s">
        <v>21</v>
      </c>
      <c r="F7" s="98" t="s">
        <v>20</v>
      </c>
      <c r="G7" s="12" t="s">
        <v>21</v>
      </c>
      <c r="H7" s="98" t="s">
        <v>20</v>
      </c>
      <c r="I7" s="12" t="s">
        <v>21</v>
      </c>
      <c r="J7" s="98" t="s">
        <v>20</v>
      </c>
      <c r="K7" s="12" t="s">
        <v>21</v>
      </c>
      <c r="L7" s="98" t="s">
        <v>20</v>
      </c>
      <c r="M7" s="12" t="s">
        <v>21</v>
      </c>
      <c r="N7" s="128" t="s">
        <v>20</v>
      </c>
      <c r="O7" s="129" t="s">
        <v>21</v>
      </c>
      <c r="P7" s="128" t="s">
        <v>20</v>
      </c>
      <c r="Q7" s="129" t="s">
        <v>21</v>
      </c>
      <c r="R7" s="13" t="s">
        <v>93</v>
      </c>
    </row>
    <row r="8" spans="1:18" ht="13.5" customHeight="1" x14ac:dyDescent="0.2">
      <c r="A8" s="3"/>
      <c r="B8" s="20"/>
      <c r="C8" s="32"/>
      <c r="D8" s="58"/>
      <c r="E8" s="22"/>
      <c r="F8" s="58"/>
      <c r="G8" s="22"/>
      <c r="H8" s="58"/>
      <c r="I8" s="22"/>
      <c r="J8" s="54"/>
      <c r="K8" s="54"/>
      <c r="L8" s="54"/>
      <c r="M8" s="54"/>
      <c r="N8" s="130"/>
      <c r="O8" s="131"/>
      <c r="P8" s="160"/>
      <c r="Q8" s="161"/>
      <c r="R8" s="54"/>
    </row>
    <row r="9" spans="1:18" ht="13.5" customHeight="1" x14ac:dyDescent="0.2">
      <c r="A9" s="3"/>
      <c r="B9" s="25">
        <v>39753</v>
      </c>
      <c r="C9" s="32">
        <v>8868</v>
      </c>
      <c r="D9" s="119">
        <v>5.6619999999999997E-2</v>
      </c>
      <c r="E9" s="112">
        <v>4.99E-2</v>
      </c>
      <c r="F9" s="251">
        <v>1.388E-2</v>
      </c>
      <c r="G9" s="252">
        <v>1.379E-2</v>
      </c>
      <c r="H9" s="251">
        <v>2.9199999999999999E-3</v>
      </c>
      <c r="I9" s="252">
        <v>2.9199999999999999E-3</v>
      </c>
      <c r="J9" s="256">
        <v>6.42</v>
      </c>
      <c r="K9" s="256">
        <v>5.5</v>
      </c>
      <c r="L9" s="256">
        <v>9.5399999999999991</v>
      </c>
      <c r="M9" s="256">
        <v>4.3899999999999997</v>
      </c>
      <c r="N9" s="132">
        <f t="shared" ref="N9" si="0">D9+F9+H9</f>
        <v>7.3419999999999999E-2</v>
      </c>
      <c r="O9" s="133">
        <f t="shared" ref="O9" si="1">E9+G9+I9</f>
        <v>6.6610000000000003E-2</v>
      </c>
      <c r="P9" s="162">
        <f t="shared" ref="P9" si="2">J9+L9</f>
        <v>15.959999999999999</v>
      </c>
      <c r="Q9" s="163">
        <f t="shared" ref="Q9" si="3">K9+M9</f>
        <v>9.89</v>
      </c>
      <c r="R9" s="255">
        <v>1.4999999999999999E-2</v>
      </c>
    </row>
    <row r="10" spans="1:18" ht="13.5" customHeight="1" x14ac:dyDescent="0.2">
      <c r="A10" s="3"/>
      <c r="B10" s="25">
        <v>39995</v>
      </c>
      <c r="C10" s="32">
        <v>8942</v>
      </c>
      <c r="D10" s="119">
        <v>5.6619999999999997E-2</v>
      </c>
      <c r="E10" s="112">
        <v>4.99E-2</v>
      </c>
      <c r="F10" s="117">
        <v>1.8249999999999999E-2</v>
      </c>
      <c r="G10" s="113">
        <v>1.898E-2</v>
      </c>
      <c r="H10" s="117">
        <v>3.2100000000000002E-3</v>
      </c>
      <c r="I10" s="113">
        <v>3.2100000000000002E-3</v>
      </c>
      <c r="J10" s="115">
        <v>6.42</v>
      </c>
      <c r="K10" s="115">
        <v>5.5</v>
      </c>
      <c r="L10" s="115">
        <v>12.55</v>
      </c>
      <c r="M10" s="115">
        <v>6.04</v>
      </c>
      <c r="N10" s="132">
        <f t="shared" ref="N10:O10" si="4">D10+F10+H10</f>
        <v>7.8079999999999997E-2</v>
      </c>
      <c r="O10" s="133">
        <f t="shared" si="4"/>
        <v>7.2090000000000001E-2</v>
      </c>
      <c r="P10" s="162">
        <f t="shared" ref="P10:P13" si="5">J10+L10</f>
        <v>18.97</v>
      </c>
      <c r="Q10" s="163">
        <f t="shared" ref="Q10:Q13" si="6">K10+M10</f>
        <v>11.54</v>
      </c>
      <c r="R10" s="114">
        <v>1.4999999999999999E-2</v>
      </c>
    </row>
    <row r="11" spans="1:18" x14ac:dyDescent="0.2">
      <c r="A11" s="3"/>
      <c r="B11" s="15"/>
      <c r="C11" s="32"/>
      <c r="D11" s="61"/>
      <c r="E11" s="16"/>
      <c r="F11" s="61"/>
      <c r="G11" s="16"/>
      <c r="H11" s="61"/>
      <c r="I11" s="16"/>
      <c r="J11" s="55"/>
      <c r="K11" s="55"/>
      <c r="L11" s="55"/>
      <c r="M11" s="55"/>
      <c r="N11" s="134"/>
      <c r="O11" s="135"/>
      <c r="P11" s="162">
        <f t="shared" si="5"/>
        <v>0</v>
      </c>
      <c r="Q11" s="163">
        <f t="shared" si="6"/>
        <v>0</v>
      </c>
      <c r="R11" s="114" t="s">
        <v>5</v>
      </c>
    </row>
    <row r="12" spans="1:18" x14ac:dyDescent="0.2">
      <c r="A12" s="3"/>
      <c r="B12" s="15"/>
      <c r="C12" s="32"/>
      <c r="D12" s="61"/>
      <c r="E12" s="16"/>
      <c r="F12" s="61"/>
      <c r="G12" s="16"/>
      <c r="H12" s="61"/>
      <c r="I12" s="16"/>
      <c r="J12" s="55"/>
      <c r="K12" s="55"/>
      <c r="L12" s="55"/>
      <c r="M12" s="55"/>
      <c r="N12" s="134"/>
      <c r="O12" s="135"/>
      <c r="P12" s="162">
        <f t="shared" si="5"/>
        <v>0</v>
      </c>
      <c r="Q12" s="163">
        <f t="shared" si="6"/>
        <v>0</v>
      </c>
      <c r="R12" s="55"/>
    </row>
    <row r="13" spans="1:18" x14ac:dyDescent="0.2">
      <c r="A13" s="3"/>
      <c r="B13" s="15"/>
      <c r="C13" s="32"/>
      <c r="D13" s="63"/>
      <c r="E13" s="78"/>
      <c r="F13" s="63"/>
      <c r="G13" s="78"/>
      <c r="H13" s="63"/>
      <c r="I13" s="78"/>
      <c r="J13" s="80"/>
      <c r="K13" s="80"/>
      <c r="L13" s="80"/>
      <c r="M13" s="80"/>
      <c r="N13" s="136"/>
      <c r="O13" s="137"/>
      <c r="P13" s="164">
        <f t="shared" si="5"/>
        <v>0</v>
      </c>
      <c r="Q13" s="165">
        <f t="shared" si="6"/>
        <v>0</v>
      </c>
      <c r="R13" s="116"/>
    </row>
    <row r="14" spans="1:18" x14ac:dyDescent="0.2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2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2">
      <c r="A16" s="3"/>
      <c r="B16" s="34"/>
      <c r="C16" s="34"/>
      <c r="D16" s="3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3"/>
      <c r="B17" s="3"/>
      <c r="C17" s="34"/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3"/>
      <c r="B19" s="3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1:17" x14ac:dyDescent="0.2">
      <c r="D21" s="1"/>
      <c r="E21" s="1"/>
    </row>
  </sheetData>
  <hyperlinks>
    <hyperlink ref="C10" r:id="rId1" display="\\CC-TERRA\Public\CLK\RESOLUTIONS\2005-2009\2009\2 Apr-Jun\RESO 8942.pdf"/>
    <hyperlink ref="C9" r:id="rId2" display="\\CC-TERRA\Public\CLK\RESOLUTIONS\2005-2009\2008\4 Oct-Dec\RESO 8868.pdf"/>
  </hyperlinks>
  <pageMargins left="0.75" right="0.75" top="1" bottom="1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E13" sqref="E13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28515625" style="2" bestFit="1" customWidth="1"/>
    <col min="5" max="5" width="8.28515625" style="2" bestFit="1" customWidth="1"/>
    <col min="6" max="6" width="8.7109375" style="2" bestFit="1" customWidth="1"/>
    <col min="7" max="7" width="8" bestFit="1" customWidth="1"/>
    <col min="8" max="8" width="11.140625" customWidth="1"/>
  </cols>
  <sheetData>
    <row r="1" spans="1:9" ht="18" x14ac:dyDescent="0.25">
      <c r="A1" s="3"/>
      <c r="B1" s="37"/>
      <c r="C1" s="37"/>
      <c r="D1" s="38"/>
      <c r="E1" s="38"/>
      <c r="F1" s="38"/>
      <c r="G1" s="46"/>
      <c r="H1" s="3"/>
    </row>
    <row r="2" spans="1:9" ht="12" customHeight="1" x14ac:dyDescent="0.25">
      <c r="A2" s="3"/>
      <c r="B2" s="37"/>
      <c r="C2" s="37"/>
      <c r="D2" s="38"/>
      <c r="E2" s="38"/>
      <c r="F2" s="38"/>
      <c r="G2" s="3"/>
      <c r="H2" s="3"/>
    </row>
    <row r="3" spans="1:9" ht="15.75" x14ac:dyDescent="0.25">
      <c r="A3" s="3"/>
      <c r="B3" s="39" t="s">
        <v>39</v>
      </c>
      <c r="C3" s="39"/>
      <c r="D3" s="40"/>
      <c r="E3" s="40"/>
      <c r="F3" s="40"/>
      <c r="G3" s="46"/>
      <c r="H3" s="3"/>
    </row>
    <row r="4" spans="1:9" ht="15.75" x14ac:dyDescent="0.25">
      <c r="A4" s="3"/>
      <c r="B4" s="47" t="s">
        <v>40</v>
      </c>
      <c r="C4" s="39"/>
      <c r="D4" s="40"/>
      <c r="E4" s="40"/>
      <c r="F4" s="40"/>
      <c r="G4" s="46"/>
      <c r="H4" s="3"/>
    </row>
    <row r="5" spans="1:9" x14ac:dyDescent="0.2">
      <c r="A5" s="3"/>
      <c r="B5" s="3"/>
      <c r="C5" s="3"/>
      <c r="D5" s="4"/>
      <c r="E5" s="4"/>
      <c r="F5" s="4"/>
      <c r="G5" s="3"/>
      <c r="H5" s="3"/>
    </row>
    <row r="6" spans="1:9" s="8" customFormat="1" ht="38.25" x14ac:dyDescent="0.2">
      <c r="A6" s="41"/>
      <c r="B6" s="5"/>
      <c r="C6" s="6"/>
      <c r="D6" s="209" t="s">
        <v>117</v>
      </c>
      <c r="E6" s="214" t="s">
        <v>118</v>
      </c>
      <c r="F6" s="49"/>
      <c r="G6" s="50" t="s">
        <v>5</v>
      </c>
      <c r="H6" s="41"/>
    </row>
    <row r="7" spans="1:9" s="8" customFormat="1" ht="25.5" x14ac:dyDescent="0.2">
      <c r="A7" s="41"/>
      <c r="B7" s="9" t="s">
        <v>3</v>
      </c>
      <c r="C7" s="11" t="s">
        <v>4</v>
      </c>
      <c r="D7" s="12"/>
      <c r="E7" s="57" t="s">
        <v>10</v>
      </c>
      <c r="F7" s="13" t="s">
        <v>15</v>
      </c>
      <c r="G7" s="14"/>
      <c r="H7" s="41"/>
    </row>
    <row r="8" spans="1:9" s="8" customFormat="1" x14ac:dyDescent="0.2">
      <c r="A8" s="41"/>
      <c r="B8" s="145"/>
      <c r="C8" s="147"/>
      <c r="D8" s="173" t="s">
        <v>63</v>
      </c>
      <c r="E8" s="212" t="s">
        <v>102</v>
      </c>
      <c r="F8" s="148"/>
      <c r="G8" s="150"/>
      <c r="H8" s="41"/>
    </row>
    <row r="9" spans="1:9" ht="13.5" customHeight="1" x14ac:dyDescent="0.2">
      <c r="A9" s="3"/>
      <c r="B9" s="151"/>
      <c r="C9" s="21"/>
      <c r="D9" s="74"/>
      <c r="E9" s="58"/>
      <c r="F9" s="22"/>
      <c r="G9" s="196"/>
      <c r="H9" s="3"/>
    </row>
    <row r="10" spans="1:9" x14ac:dyDescent="0.2">
      <c r="A10" s="3"/>
      <c r="B10" s="152">
        <v>39995</v>
      </c>
      <c r="C10" s="29">
        <v>8948</v>
      </c>
      <c r="D10" s="210">
        <v>4.9459999999999997</v>
      </c>
      <c r="E10" s="66">
        <v>50</v>
      </c>
      <c r="F10" s="30">
        <v>125</v>
      </c>
      <c r="G10" s="198"/>
      <c r="H10" s="42"/>
      <c r="I10" s="33"/>
    </row>
    <row r="11" spans="1:9" x14ac:dyDescent="0.2">
      <c r="A11" s="3"/>
      <c r="B11" s="154">
        <v>41091</v>
      </c>
      <c r="C11" s="29">
        <v>9263</v>
      </c>
      <c r="D11" s="211">
        <v>5.75</v>
      </c>
      <c r="E11" s="66">
        <v>50</v>
      </c>
      <c r="F11" s="30">
        <v>125</v>
      </c>
      <c r="G11" s="199"/>
      <c r="H11" s="42"/>
      <c r="I11" s="33"/>
    </row>
    <row r="12" spans="1:9" x14ac:dyDescent="0.2">
      <c r="A12" s="3"/>
      <c r="B12" s="154">
        <v>42248</v>
      </c>
      <c r="C12" s="32"/>
      <c r="D12" s="76">
        <v>7.41</v>
      </c>
      <c r="E12" s="61">
        <v>50</v>
      </c>
      <c r="F12" s="16">
        <v>125</v>
      </c>
      <c r="G12" s="200"/>
      <c r="H12" s="3"/>
    </row>
    <row r="13" spans="1:9" x14ac:dyDescent="0.2">
      <c r="A13" s="3"/>
      <c r="B13" s="155"/>
      <c r="C13" s="32"/>
      <c r="D13" s="76"/>
      <c r="E13" s="61"/>
      <c r="F13" s="16"/>
      <c r="G13" s="200"/>
      <c r="H13" s="3"/>
    </row>
    <row r="14" spans="1:9" x14ac:dyDescent="0.2">
      <c r="A14" s="3"/>
      <c r="B14" s="156"/>
      <c r="C14" s="157"/>
      <c r="D14" s="202"/>
      <c r="E14" s="63"/>
      <c r="F14" s="78"/>
      <c r="G14" s="201"/>
      <c r="H14" s="3"/>
    </row>
    <row r="15" spans="1:9" x14ac:dyDescent="0.2">
      <c r="A15" s="3"/>
      <c r="B15" s="3"/>
      <c r="C15" s="3"/>
      <c r="D15" s="4"/>
      <c r="E15" s="4"/>
      <c r="F15" s="4"/>
      <c r="G15" s="3"/>
      <c r="H15" s="3"/>
    </row>
    <row r="16" spans="1:9" x14ac:dyDescent="0.2">
      <c r="A16" s="3"/>
      <c r="B16" s="3"/>
      <c r="C16" s="3"/>
      <c r="D16" s="4"/>
      <c r="E16" s="4"/>
      <c r="F16" s="4"/>
      <c r="G16" s="3"/>
      <c r="H16" s="3"/>
    </row>
    <row r="17" spans="1:8" x14ac:dyDescent="0.2">
      <c r="A17" s="3"/>
      <c r="B17" s="34" t="s">
        <v>116</v>
      </c>
      <c r="C17" s="3"/>
      <c r="D17" s="34" t="s">
        <v>26</v>
      </c>
      <c r="E17" s="35" t="s">
        <v>42</v>
      </c>
      <c r="F17" s="4"/>
      <c r="G17" s="3"/>
      <c r="H17" s="3"/>
    </row>
    <row r="18" spans="1:8" x14ac:dyDescent="0.2">
      <c r="A18" s="3"/>
      <c r="B18" s="3"/>
      <c r="C18" s="3"/>
      <c r="D18" s="34" t="s">
        <v>27</v>
      </c>
      <c r="E18" s="35" t="s">
        <v>41</v>
      </c>
      <c r="F18" s="4"/>
      <c r="G18" s="3"/>
      <c r="H18" s="3"/>
    </row>
    <row r="19" spans="1:8" x14ac:dyDescent="0.2">
      <c r="A19" s="3"/>
      <c r="B19" s="3"/>
      <c r="C19" s="3"/>
      <c r="D19" s="4"/>
      <c r="E19" s="4"/>
      <c r="F19" s="4"/>
      <c r="G19" s="3"/>
      <c r="H19" s="3"/>
    </row>
    <row r="20" spans="1:8" x14ac:dyDescent="0.2">
      <c r="A20" s="3"/>
      <c r="B20" s="3"/>
      <c r="C20" s="3"/>
      <c r="D20" s="4"/>
      <c r="E20" s="4"/>
      <c r="F20" s="4"/>
      <c r="G20" s="3"/>
      <c r="H20" s="3"/>
    </row>
    <row r="21" spans="1:8" x14ac:dyDescent="0.2">
      <c r="A21" s="3"/>
      <c r="B21" s="3"/>
      <c r="C21" s="3"/>
      <c r="D21" s="4"/>
      <c r="E21" s="4"/>
      <c r="F21" s="4"/>
      <c r="G21" s="3"/>
      <c r="H21" s="3"/>
    </row>
    <row r="22" spans="1:8" x14ac:dyDescent="0.2">
      <c r="A22" s="3"/>
      <c r="B22" s="3"/>
      <c r="C22" s="3"/>
      <c r="D22" s="4"/>
      <c r="E22" s="4"/>
      <c r="F22" s="4"/>
      <c r="G22" s="3"/>
      <c r="H22" s="3"/>
    </row>
    <row r="23" spans="1:8" x14ac:dyDescent="0.2">
      <c r="A23" s="3"/>
      <c r="B23" s="3"/>
      <c r="C23" s="3"/>
      <c r="D23" s="4"/>
      <c r="E23" s="4"/>
      <c r="F23" s="4"/>
      <c r="G23" s="3"/>
      <c r="H23" s="3"/>
    </row>
    <row r="24" spans="1:8" x14ac:dyDescent="0.2">
      <c r="A24" s="3"/>
      <c r="B24" s="3"/>
      <c r="C24" s="3"/>
      <c r="D24" s="4"/>
      <c r="E24" s="4"/>
      <c r="F24" s="4"/>
      <c r="G24" s="3"/>
      <c r="H24" s="3"/>
    </row>
    <row r="25" spans="1:8" x14ac:dyDescent="0.2">
      <c r="A25" s="3"/>
      <c r="B25" s="3"/>
      <c r="C25" s="3"/>
      <c r="D25" s="4"/>
      <c r="E25" s="4"/>
      <c r="F25" s="4"/>
      <c r="G25" s="3"/>
      <c r="H25" s="3"/>
    </row>
    <row r="26" spans="1:8" x14ac:dyDescent="0.2">
      <c r="A26" s="3"/>
      <c r="B26" s="3"/>
      <c r="C26" s="3"/>
      <c r="D26" s="4"/>
      <c r="E26" s="4"/>
      <c r="F26" s="4"/>
      <c r="G26" s="3"/>
      <c r="H26" s="3"/>
    </row>
    <row r="27" spans="1:8" x14ac:dyDescent="0.2">
      <c r="A27" s="3"/>
      <c r="B27" s="3"/>
      <c r="C27" s="3"/>
      <c r="D27" s="4"/>
      <c r="E27" s="4"/>
      <c r="F27" s="4"/>
      <c r="G27" s="3"/>
      <c r="H27" s="3"/>
    </row>
    <row r="28" spans="1:8" x14ac:dyDescent="0.2">
      <c r="A28" s="3"/>
      <c r="B28" s="3"/>
      <c r="C28" s="3"/>
      <c r="D28" s="4"/>
      <c r="E28" s="4"/>
      <c r="F28" s="4"/>
      <c r="G28" s="3"/>
      <c r="H28" s="3"/>
    </row>
    <row r="29" spans="1:8" x14ac:dyDescent="0.2">
      <c r="A29" s="3"/>
      <c r="B29" s="3"/>
      <c r="C29" s="3"/>
      <c r="D29" s="4"/>
      <c r="E29" s="4"/>
      <c r="F29" s="4"/>
      <c r="G29" s="3"/>
      <c r="H29" s="3"/>
    </row>
    <row r="30" spans="1:8" x14ac:dyDescent="0.2">
      <c r="A30" s="3"/>
      <c r="B30" s="3"/>
      <c r="C30" s="3"/>
      <c r="D30" s="4"/>
      <c r="E30" s="4"/>
      <c r="F30" s="4"/>
      <c r="G30" s="3"/>
      <c r="H30" s="3"/>
    </row>
    <row r="31" spans="1:8" x14ac:dyDescent="0.2">
      <c r="A31" s="3"/>
      <c r="B31" s="3"/>
      <c r="C31" s="3"/>
      <c r="D31" s="4"/>
      <c r="E31" s="4"/>
      <c r="F31" s="4"/>
      <c r="G31" s="3"/>
      <c r="H31" s="3"/>
    </row>
    <row r="32" spans="1:8" x14ac:dyDescent="0.2">
      <c r="A32" s="3"/>
      <c r="B32" s="3"/>
      <c r="C32" s="3"/>
      <c r="D32" s="4"/>
      <c r="E32" s="4"/>
      <c r="F32" s="4"/>
      <c r="G32" s="3"/>
      <c r="H32" s="3"/>
    </row>
  </sheetData>
  <hyperlinks>
    <hyperlink ref="E18" r:id="rId1"/>
    <hyperlink ref="E17" r:id="rId2"/>
    <hyperlink ref="C10" r:id="rId3" display="\\CC-TERRA\Public\CLK\RESOLUTIONS\2005-2009\2009\2 Apr-Jun\RESO 8948.pdf"/>
  </hyperlinks>
  <pageMargins left="0.75" right="0.75" top="1" bottom="1" header="0.5" footer="0.5"/>
  <pageSetup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M11" sqref="M11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7109375" style="2" customWidth="1"/>
    <col min="5" max="5" width="7.7109375" style="2" bestFit="1" customWidth="1"/>
    <col min="6" max="7" width="8.7109375" style="2" bestFit="1" customWidth="1"/>
    <col min="8" max="8" width="10.28515625" style="2" bestFit="1" customWidth="1"/>
    <col min="9" max="9" width="10.28515625" bestFit="1" customWidth="1"/>
    <col min="10" max="10" width="8" bestFit="1" customWidth="1"/>
    <col min="11" max="11" width="11.140625" customWidth="1"/>
  </cols>
  <sheetData>
    <row r="1" spans="1:12" ht="18" x14ac:dyDescent="0.25">
      <c r="A1" s="3"/>
      <c r="B1" s="37"/>
      <c r="C1" s="37"/>
      <c r="D1" s="38"/>
      <c r="E1" s="38"/>
      <c r="F1" s="38"/>
      <c r="G1" s="38"/>
      <c r="H1" s="38"/>
      <c r="I1" s="37"/>
      <c r="J1" s="46"/>
      <c r="K1" s="3"/>
    </row>
    <row r="2" spans="1:12" ht="12" customHeight="1" x14ac:dyDescent="0.25">
      <c r="A2" s="3"/>
      <c r="B2" s="37"/>
      <c r="C2" s="37"/>
      <c r="D2" s="38"/>
      <c r="E2" s="38"/>
      <c r="F2" s="38"/>
      <c r="G2" s="38"/>
      <c r="H2" s="38"/>
      <c r="I2" s="37"/>
      <c r="J2" s="3"/>
      <c r="K2" s="3"/>
    </row>
    <row r="3" spans="1:12" ht="15.75" x14ac:dyDescent="0.25">
      <c r="A3" s="3"/>
      <c r="B3" s="39" t="s">
        <v>37</v>
      </c>
      <c r="C3" s="39"/>
      <c r="D3" s="40"/>
      <c r="E3" s="40"/>
      <c r="F3" s="40"/>
      <c r="G3" s="40"/>
      <c r="H3" s="40"/>
      <c r="I3" s="39"/>
      <c r="J3" s="46"/>
      <c r="K3" s="3"/>
    </row>
    <row r="4" spans="1:12" ht="15.75" x14ac:dyDescent="0.25">
      <c r="A4" s="3"/>
      <c r="B4" s="47" t="s">
        <v>38</v>
      </c>
      <c r="C4" s="39"/>
      <c r="D4" s="40"/>
      <c r="E4" s="40"/>
      <c r="F4" s="40"/>
      <c r="G4" s="40"/>
      <c r="H4" s="40"/>
      <c r="I4" s="39"/>
      <c r="J4" s="46"/>
      <c r="K4" s="3"/>
    </row>
    <row r="5" spans="1:12" x14ac:dyDescent="0.2">
      <c r="A5" s="3"/>
      <c r="B5" s="3"/>
      <c r="C5" s="3"/>
      <c r="D5" s="4"/>
      <c r="E5" s="4"/>
      <c r="F5" s="4"/>
      <c r="G5" s="4"/>
      <c r="H5" s="4"/>
      <c r="I5" s="3"/>
      <c r="J5" s="3"/>
      <c r="K5" s="3"/>
    </row>
    <row r="6" spans="1:12" s="8" customFormat="1" ht="25.5" x14ac:dyDescent="0.2">
      <c r="A6" s="41"/>
      <c r="B6" s="5"/>
      <c r="C6" s="6"/>
      <c r="D6" s="209" t="s">
        <v>117</v>
      </c>
      <c r="E6" s="216" t="s">
        <v>118</v>
      </c>
      <c r="F6" s="49"/>
      <c r="G6" s="49"/>
      <c r="H6" s="49"/>
      <c r="I6" s="49"/>
      <c r="J6" s="50"/>
      <c r="K6" s="41"/>
    </row>
    <row r="7" spans="1:12" s="8" customFormat="1" ht="38.25" x14ac:dyDescent="0.2">
      <c r="A7" s="41"/>
      <c r="B7" s="9" t="s">
        <v>3</v>
      </c>
      <c r="C7" s="11" t="s">
        <v>4</v>
      </c>
      <c r="D7" s="12" t="s">
        <v>5</v>
      </c>
      <c r="E7" s="57" t="s">
        <v>14</v>
      </c>
      <c r="F7" s="13" t="s">
        <v>16</v>
      </c>
      <c r="G7" s="13" t="s">
        <v>17</v>
      </c>
      <c r="H7" s="13" t="s">
        <v>18</v>
      </c>
      <c r="I7" s="13" t="s">
        <v>19</v>
      </c>
      <c r="J7" s="14" t="s">
        <v>36</v>
      </c>
      <c r="K7" s="41"/>
    </row>
    <row r="8" spans="1:12" ht="13.5" customHeight="1" x14ac:dyDescent="0.2">
      <c r="A8" s="3"/>
      <c r="B8" s="145"/>
      <c r="C8" s="147"/>
      <c r="D8" s="173" t="s">
        <v>63</v>
      </c>
      <c r="E8" s="212"/>
      <c r="F8" s="148"/>
      <c r="G8" s="148"/>
      <c r="H8" s="148"/>
      <c r="I8" s="148"/>
      <c r="J8" s="150"/>
      <c r="K8" s="3"/>
    </row>
    <row r="9" spans="1:12" ht="13.5" customHeight="1" x14ac:dyDescent="0.2">
      <c r="A9" s="3"/>
      <c r="B9" s="25"/>
      <c r="C9" s="26"/>
      <c r="D9" s="215"/>
      <c r="E9" s="106"/>
      <c r="F9" s="27"/>
      <c r="G9" s="27"/>
      <c r="H9" s="27"/>
      <c r="I9" s="27"/>
      <c r="J9" s="107"/>
      <c r="K9" s="3"/>
    </row>
    <row r="10" spans="1:12" ht="13.5" customHeight="1" x14ac:dyDescent="0.2">
      <c r="A10" s="3"/>
      <c r="B10" s="25">
        <v>39753</v>
      </c>
      <c r="C10" s="29">
        <v>8868</v>
      </c>
      <c r="D10" s="210">
        <v>10</v>
      </c>
      <c r="E10" s="189" t="s">
        <v>32</v>
      </c>
      <c r="F10" s="31">
        <v>4.2</v>
      </c>
      <c r="G10" s="31">
        <v>7</v>
      </c>
      <c r="H10" s="31">
        <v>10.75</v>
      </c>
      <c r="I10" s="31">
        <v>15.75</v>
      </c>
      <c r="J10" s="153">
        <v>5</v>
      </c>
      <c r="K10" s="42"/>
      <c r="L10" s="33"/>
    </row>
    <row r="11" spans="1:12" x14ac:dyDescent="0.2">
      <c r="A11" s="3"/>
      <c r="B11" s="24">
        <v>40817</v>
      </c>
      <c r="C11" s="29">
        <v>9202</v>
      </c>
      <c r="D11" s="211">
        <v>10</v>
      </c>
      <c r="E11" s="66">
        <v>3.63</v>
      </c>
      <c r="F11" s="30">
        <v>7.27</v>
      </c>
      <c r="G11" s="30">
        <v>16.13</v>
      </c>
      <c r="H11" s="30">
        <v>28.53</v>
      </c>
      <c r="I11" s="30">
        <v>44.48</v>
      </c>
      <c r="J11" s="60">
        <v>5</v>
      </c>
      <c r="K11" s="42"/>
      <c r="L11" s="33"/>
    </row>
    <row r="12" spans="1:12" x14ac:dyDescent="0.2">
      <c r="A12" s="3"/>
      <c r="B12" s="24">
        <v>41091</v>
      </c>
      <c r="C12" s="29">
        <v>9263</v>
      </c>
      <c r="D12" s="211">
        <v>10</v>
      </c>
      <c r="E12" s="66">
        <v>3.3</v>
      </c>
      <c r="F12" s="30">
        <v>20.440000000000001</v>
      </c>
      <c r="G12" s="30">
        <v>59.38</v>
      </c>
      <c r="H12" s="30">
        <v>126.54</v>
      </c>
      <c r="I12" s="30">
        <v>227.56</v>
      </c>
      <c r="J12" s="60">
        <v>5</v>
      </c>
      <c r="K12" s="42"/>
      <c r="L12" s="33"/>
    </row>
    <row r="13" spans="1:12" x14ac:dyDescent="0.2">
      <c r="A13" s="3"/>
      <c r="B13" s="24">
        <v>42248</v>
      </c>
      <c r="C13" s="32"/>
      <c r="D13" s="76"/>
      <c r="E13" s="61">
        <v>3.43</v>
      </c>
      <c r="F13" s="16">
        <v>21.22</v>
      </c>
      <c r="G13" s="16">
        <v>61.63</v>
      </c>
      <c r="H13" s="16">
        <v>131.34</v>
      </c>
      <c r="I13" s="19">
        <v>236.2</v>
      </c>
      <c r="J13" s="77"/>
      <c r="K13" s="3"/>
    </row>
    <row r="14" spans="1:12" x14ac:dyDescent="0.2">
      <c r="A14" s="3"/>
      <c r="B14" s="15"/>
      <c r="C14" s="32"/>
      <c r="D14" s="76"/>
      <c r="E14" s="61"/>
      <c r="F14" s="16"/>
      <c r="G14" s="16"/>
      <c r="H14" s="16"/>
      <c r="I14" s="19"/>
      <c r="J14" s="77"/>
      <c r="K14" s="3"/>
    </row>
    <row r="15" spans="1:12" x14ac:dyDescent="0.2">
      <c r="A15" s="3"/>
      <c r="B15" s="15"/>
      <c r="C15" s="32"/>
      <c r="D15" s="76"/>
      <c r="E15" s="63"/>
      <c r="F15" s="78"/>
      <c r="G15" s="78"/>
      <c r="H15" s="78"/>
      <c r="I15" s="158"/>
      <c r="J15" s="79"/>
      <c r="K15" s="3"/>
    </row>
    <row r="16" spans="1:12" x14ac:dyDescent="0.2">
      <c r="A16" s="3"/>
      <c r="B16" s="3"/>
      <c r="C16" s="3"/>
      <c r="D16" s="4"/>
      <c r="E16" s="4"/>
      <c r="F16" s="4"/>
      <c r="G16" s="4"/>
      <c r="H16" s="4"/>
      <c r="I16" s="3"/>
      <c r="J16" s="3"/>
      <c r="K16" s="3"/>
    </row>
    <row r="17" spans="1:11" x14ac:dyDescent="0.2">
      <c r="A17" s="3"/>
      <c r="B17" s="3"/>
      <c r="C17" s="3"/>
      <c r="D17" s="4"/>
      <c r="E17" s="4"/>
      <c r="F17" s="217"/>
      <c r="G17" s="4"/>
      <c r="H17" s="4"/>
      <c r="I17" s="3"/>
      <c r="J17" s="3"/>
      <c r="K17" s="3"/>
    </row>
    <row r="18" spans="1:11" x14ac:dyDescent="0.2">
      <c r="A18" s="3"/>
      <c r="B18" s="34"/>
      <c r="C18" s="3"/>
      <c r="D18" s="34"/>
      <c r="E18" s="35"/>
      <c r="F18" s="217"/>
      <c r="G18" s="4"/>
      <c r="H18" s="4"/>
      <c r="I18" s="3"/>
      <c r="J18" s="3"/>
      <c r="K18" s="3"/>
    </row>
    <row r="19" spans="1:11" x14ac:dyDescent="0.2">
      <c r="A19" s="3"/>
      <c r="B19" s="3"/>
      <c r="C19" s="3"/>
      <c r="D19" s="34"/>
      <c r="E19" s="35"/>
      <c r="F19" s="217"/>
      <c r="G19" s="4"/>
      <c r="H19" s="4"/>
      <c r="I19" s="3"/>
      <c r="J19" s="3"/>
      <c r="K19" s="3"/>
    </row>
    <row r="20" spans="1:11" x14ac:dyDescent="0.2">
      <c r="A20" s="3"/>
      <c r="B20" s="3"/>
      <c r="C20" s="3"/>
      <c r="D20" s="4"/>
      <c r="E20" s="4"/>
      <c r="G20" s="4"/>
      <c r="H20" s="4"/>
      <c r="I20" s="3"/>
      <c r="J20" s="3"/>
      <c r="K20" s="3"/>
    </row>
    <row r="21" spans="1:11" x14ac:dyDescent="0.2">
      <c r="A21" s="3"/>
      <c r="B21" s="3"/>
      <c r="C21" s="3"/>
      <c r="D21" s="4"/>
      <c r="E21" s="4"/>
      <c r="F21" s="4"/>
      <c r="G21" s="4"/>
      <c r="H21" s="4"/>
      <c r="I21" s="3"/>
      <c r="J21" s="3"/>
      <c r="K21" s="3"/>
    </row>
    <row r="22" spans="1:11" x14ac:dyDescent="0.2">
      <c r="A22" s="3"/>
      <c r="B22" s="3"/>
      <c r="C22" s="3"/>
      <c r="D22" s="4"/>
      <c r="E22" s="4"/>
      <c r="F22" s="4"/>
      <c r="G22" s="4"/>
      <c r="H22" s="4"/>
      <c r="I22" s="3"/>
      <c r="J22" s="3"/>
      <c r="K22" s="3"/>
    </row>
    <row r="23" spans="1:11" x14ac:dyDescent="0.2">
      <c r="A23" s="3"/>
      <c r="B23" s="3"/>
      <c r="C23" s="3"/>
      <c r="D23" s="4"/>
      <c r="E23" s="4"/>
      <c r="F23" s="4"/>
      <c r="G23" s="4"/>
      <c r="H23" s="4"/>
      <c r="I23" s="3"/>
      <c r="J23" s="3"/>
      <c r="K23" s="3"/>
    </row>
    <row r="24" spans="1:11" x14ac:dyDescent="0.2">
      <c r="A24" s="3"/>
      <c r="B24" s="3"/>
      <c r="C24" s="3"/>
      <c r="D24" s="4"/>
      <c r="E24" s="4"/>
      <c r="F24" s="4"/>
      <c r="G24" s="4"/>
      <c r="H24" s="4"/>
      <c r="I24" s="3"/>
      <c r="J24" s="3"/>
      <c r="K24" s="3"/>
    </row>
    <row r="25" spans="1:11" x14ac:dyDescent="0.2">
      <c r="A25" s="3"/>
      <c r="B25" s="3"/>
      <c r="C25" s="3"/>
      <c r="D25" s="4"/>
      <c r="E25" s="4"/>
      <c r="F25" s="4"/>
      <c r="G25" s="4"/>
      <c r="H25" s="4"/>
      <c r="I25" s="3"/>
      <c r="J25" s="3"/>
      <c r="K25" s="3"/>
    </row>
    <row r="26" spans="1:11" x14ac:dyDescent="0.2">
      <c r="A26" s="3"/>
      <c r="B26" s="3"/>
      <c r="C26" s="3"/>
      <c r="D26" s="4"/>
      <c r="E26" s="4"/>
      <c r="F26" s="4"/>
      <c r="G26" s="4"/>
      <c r="H26" s="4"/>
      <c r="I26" s="3"/>
      <c r="J26" s="3"/>
      <c r="K26" s="3"/>
    </row>
    <row r="27" spans="1:11" x14ac:dyDescent="0.2">
      <c r="A27" s="3"/>
      <c r="B27" s="3"/>
      <c r="C27" s="3"/>
      <c r="D27" s="4"/>
      <c r="E27" s="4"/>
      <c r="F27" s="4"/>
      <c r="G27" s="4"/>
      <c r="H27" s="4"/>
      <c r="I27" s="3"/>
      <c r="J27" s="3"/>
      <c r="K27" s="3"/>
    </row>
    <row r="28" spans="1:11" x14ac:dyDescent="0.2">
      <c r="A28" s="3"/>
      <c r="B28" s="3"/>
      <c r="C28" s="3"/>
      <c r="D28" s="4"/>
      <c r="E28" s="4"/>
      <c r="F28" s="4"/>
      <c r="G28" s="4"/>
      <c r="H28" s="4"/>
      <c r="I28" s="3"/>
      <c r="J28" s="3"/>
      <c r="K28" s="3"/>
    </row>
    <row r="29" spans="1:11" x14ac:dyDescent="0.2">
      <c r="A29" s="3"/>
      <c r="B29" s="3"/>
      <c r="C29" s="3"/>
      <c r="D29" s="4"/>
      <c r="E29" s="4"/>
      <c r="F29" s="4"/>
      <c r="G29" s="4"/>
      <c r="H29" s="4"/>
      <c r="I29" s="3"/>
      <c r="J29" s="3"/>
      <c r="K29" s="3"/>
    </row>
    <row r="30" spans="1:11" x14ac:dyDescent="0.2">
      <c r="A30" s="3"/>
      <c r="B30" s="3"/>
      <c r="C30" s="3"/>
      <c r="D30" s="4"/>
      <c r="E30" s="4"/>
      <c r="F30" s="4"/>
      <c r="G30" s="4"/>
      <c r="H30" s="4"/>
      <c r="I30" s="3"/>
      <c r="J30" s="3"/>
      <c r="K30" s="3"/>
    </row>
    <row r="31" spans="1:11" x14ac:dyDescent="0.2">
      <c r="A31" s="3"/>
      <c r="B31" s="3"/>
      <c r="C31" s="3"/>
      <c r="D31" s="4"/>
      <c r="E31" s="4"/>
      <c r="F31" s="4"/>
      <c r="G31" s="4"/>
      <c r="H31" s="4"/>
      <c r="I31" s="3"/>
      <c r="J31" s="3"/>
      <c r="K31" s="3"/>
    </row>
    <row r="32" spans="1:11" x14ac:dyDescent="0.2">
      <c r="A32" s="3"/>
      <c r="B32" s="3"/>
      <c r="C32" s="3"/>
      <c r="D32" s="4"/>
      <c r="E32" s="4"/>
      <c r="F32" s="4"/>
      <c r="G32" s="4"/>
      <c r="H32" s="4"/>
      <c r="I32" s="3"/>
      <c r="J32" s="3"/>
      <c r="K32" s="3"/>
    </row>
    <row r="33" spans="1:11" x14ac:dyDescent="0.2">
      <c r="A33" s="3"/>
      <c r="B33" s="3"/>
      <c r="C33" s="3"/>
      <c r="D33" s="4"/>
      <c r="E33" s="4"/>
      <c r="F33" s="4"/>
      <c r="G33" s="4"/>
      <c r="H33" s="4"/>
      <c r="I33" s="3"/>
      <c r="J33" s="3"/>
      <c r="K33" s="3"/>
    </row>
  </sheetData>
  <hyperlinks>
    <hyperlink ref="C11" r:id="rId1" display="\\CC-TERRA\Public\CLK\RESOLUTIONS\2011\9200\RESO 9202.pdf"/>
    <hyperlink ref="C10" r:id="rId2" display="\\CC-TERRA\Public\CLK\RESOLUTIONS\2005-2009\2008\4 Oct-Dec\RESO 8868.pdf"/>
  </hyperlinks>
  <pageMargins left="0.75" right="0.75" top="1" bottom="1" header="0.5" footer="0.5"/>
  <pageSetup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Normal="100" workbookViewId="0">
      <selection activeCell="D14" sqref="D14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28515625" style="2" bestFit="1" customWidth="1"/>
    <col min="5" max="5" width="8.28515625" style="2" bestFit="1" customWidth="1"/>
    <col min="6" max="9" width="7.7109375" style="2" bestFit="1" customWidth="1"/>
    <col min="10" max="12" width="8.7109375" style="2" bestFit="1" customWidth="1"/>
    <col min="13" max="13" width="10.28515625" style="2" bestFit="1" customWidth="1"/>
    <col min="14" max="14" width="10.28515625" bestFit="1" customWidth="1"/>
    <col min="15" max="15" width="8" customWidth="1"/>
    <col min="16" max="16" width="11.140625" customWidth="1"/>
  </cols>
  <sheetData>
    <row r="1" spans="1:17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  <c r="O1" s="46"/>
      <c r="P1" s="3"/>
    </row>
    <row r="2" spans="1:17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7"/>
      <c r="O2" s="3"/>
      <c r="P2" s="3"/>
    </row>
    <row r="3" spans="1:17" ht="15.75" x14ac:dyDescent="0.25">
      <c r="A3" s="3"/>
      <c r="B3" s="39" t="s">
        <v>30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  <c r="O3" s="46"/>
      <c r="P3" s="3"/>
    </row>
    <row r="4" spans="1:17" ht="15.75" x14ac:dyDescent="0.25">
      <c r="A4" s="3"/>
      <c r="B4" s="47" t="s">
        <v>31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39"/>
      <c r="O4" s="46"/>
      <c r="P4" s="3"/>
    </row>
    <row r="5" spans="1:17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</row>
    <row r="6" spans="1:17" s="8" customFormat="1" ht="25.5" x14ac:dyDescent="0.2">
      <c r="A6" s="41"/>
      <c r="B6" s="5"/>
      <c r="C6" s="6"/>
      <c r="D6" s="209" t="s">
        <v>117</v>
      </c>
      <c r="E6" s="214" t="s">
        <v>118</v>
      </c>
      <c r="F6" s="49"/>
      <c r="G6" s="49"/>
      <c r="H6" s="49"/>
      <c r="I6" s="49"/>
      <c r="J6" s="49"/>
      <c r="K6" s="49"/>
      <c r="L6" s="49"/>
      <c r="M6" s="49"/>
      <c r="N6" s="50"/>
      <c r="O6" s="122" t="s">
        <v>5</v>
      </c>
      <c r="P6" s="41"/>
    </row>
    <row r="7" spans="1:17" s="8" customFormat="1" ht="38.25" x14ac:dyDescent="0.2">
      <c r="A7" s="41"/>
      <c r="B7" s="9" t="s">
        <v>3</v>
      </c>
      <c r="C7" s="11" t="s">
        <v>4</v>
      </c>
      <c r="D7" s="12"/>
      <c r="E7" s="57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4" t="s">
        <v>19</v>
      </c>
      <c r="O7" s="14" t="s">
        <v>128</v>
      </c>
      <c r="P7" s="41"/>
    </row>
    <row r="8" spans="1:17" s="8" customFormat="1" x14ac:dyDescent="0.2">
      <c r="A8" s="41"/>
      <c r="B8" s="145"/>
      <c r="C8" s="147"/>
      <c r="D8" s="173" t="s">
        <v>63</v>
      </c>
      <c r="E8" s="212" t="s">
        <v>102</v>
      </c>
      <c r="F8" s="148"/>
      <c r="G8" s="148"/>
      <c r="H8" s="148"/>
      <c r="I8" s="148"/>
      <c r="J8" s="148"/>
      <c r="K8" s="148"/>
      <c r="L8" s="148"/>
      <c r="M8" s="148"/>
      <c r="N8" s="213"/>
      <c r="O8" s="150"/>
      <c r="P8" s="41"/>
    </row>
    <row r="9" spans="1:17" ht="13.5" customHeight="1" x14ac:dyDescent="0.2">
      <c r="A9" s="3"/>
      <c r="B9" s="20"/>
      <c r="C9" s="21"/>
      <c r="D9" s="74"/>
      <c r="E9" s="58"/>
      <c r="F9" s="22"/>
      <c r="G9" s="22"/>
      <c r="H9" s="22"/>
      <c r="I9" s="22"/>
      <c r="J9" s="22"/>
      <c r="K9" s="22"/>
      <c r="L9" s="22"/>
      <c r="M9" s="22"/>
      <c r="N9" s="59"/>
      <c r="O9" s="54"/>
      <c r="P9" s="3"/>
    </row>
    <row r="10" spans="1:17" x14ac:dyDescent="0.2">
      <c r="A10" s="3"/>
      <c r="B10" s="25">
        <v>39995</v>
      </c>
      <c r="C10" s="29">
        <v>8948</v>
      </c>
      <c r="D10" s="210">
        <v>4.9459999999999997</v>
      </c>
      <c r="E10" s="220">
        <v>5</v>
      </c>
      <c r="F10" s="31">
        <v>5</v>
      </c>
      <c r="G10" s="31">
        <v>6.5</v>
      </c>
      <c r="H10" s="31">
        <v>12.27</v>
      </c>
      <c r="I10" s="31">
        <v>19.37</v>
      </c>
      <c r="J10" s="31">
        <v>77.650000000000006</v>
      </c>
      <c r="K10" s="31">
        <v>130.6</v>
      </c>
      <c r="L10" s="31">
        <v>260.43</v>
      </c>
      <c r="M10" s="31">
        <v>383.67</v>
      </c>
      <c r="N10" s="153">
        <v>383.67</v>
      </c>
      <c r="O10" s="218"/>
      <c r="P10" s="42"/>
      <c r="Q10" s="33"/>
    </row>
    <row r="11" spans="1:17" x14ac:dyDescent="0.2">
      <c r="A11" s="3"/>
      <c r="B11" s="24">
        <v>40817</v>
      </c>
      <c r="C11" s="29">
        <v>9202</v>
      </c>
      <c r="D11" s="211">
        <v>4.93</v>
      </c>
      <c r="E11" s="66">
        <v>10</v>
      </c>
      <c r="F11" s="30">
        <v>10</v>
      </c>
      <c r="G11" s="30">
        <v>13</v>
      </c>
      <c r="H11" s="30">
        <v>27</v>
      </c>
      <c r="I11" s="30">
        <v>43</v>
      </c>
      <c r="J11" s="30">
        <v>114</v>
      </c>
      <c r="K11" s="30">
        <v>195</v>
      </c>
      <c r="L11" s="30">
        <v>406</v>
      </c>
      <c r="M11" s="30">
        <v>644</v>
      </c>
      <c r="N11" s="60">
        <v>644</v>
      </c>
      <c r="O11" s="219"/>
      <c r="P11" s="42"/>
      <c r="Q11" s="33"/>
    </row>
    <row r="12" spans="1:17" x14ac:dyDescent="0.2">
      <c r="A12" s="3"/>
      <c r="B12" s="24">
        <v>41091</v>
      </c>
      <c r="C12" s="29">
        <v>9263</v>
      </c>
      <c r="D12" s="211">
        <v>5.75</v>
      </c>
      <c r="E12" s="66">
        <v>13.74</v>
      </c>
      <c r="F12" s="30">
        <v>18.28</v>
      </c>
      <c r="G12" s="30">
        <v>27.35</v>
      </c>
      <c r="H12" s="30">
        <v>50.03</v>
      </c>
      <c r="I12" s="30">
        <v>77.25</v>
      </c>
      <c r="J12" s="30">
        <v>163.44</v>
      </c>
      <c r="K12" s="30">
        <v>290.45999999999998</v>
      </c>
      <c r="L12" s="30">
        <v>594.39</v>
      </c>
      <c r="M12" s="30">
        <v>1093.3900000000001</v>
      </c>
      <c r="N12" s="60">
        <v>1728.48</v>
      </c>
      <c r="O12" s="219"/>
      <c r="P12" s="42"/>
      <c r="Q12" s="33"/>
    </row>
    <row r="13" spans="1:17" x14ac:dyDescent="0.2">
      <c r="A13" s="3"/>
      <c r="B13" s="24">
        <v>42248</v>
      </c>
      <c r="C13" s="32"/>
      <c r="D13" s="76">
        <v>7.41</v>
      </c>
      <c r="E13" s="16">
        <v>16.03</v>
      </c>
      <c r="F13" s="16">
        <v>21.5</v>
      </c>
      <c r="G13" s="16">
        <v>32.450000000000003</v>
      </c>
      <c r="H13" s="16">
        <v>59.83</v>
      </c>
      <c r="I13" s="16">
        <v>92.67</v>
      </c>
      <c r="J13" s="16">
        <v>196.7</v>
      </c>
      <c r="K13" s="16">
        <v>350</v>
      </c>
      <c r="L13" s="16">
        <v>716.82</v>
      </c>
      <c r="M13" s="16">
        <v>1319.07</v>
      </c>
      <c r="N13" s="19">
        <v>2085.5700000000002</v>
      </c>
      <c r="O13" s="77">
        <v>2742.56</v>
      </c>
      <c r="P13" s="3"/>
    </row>
    <row r="14" spans="1:17" x14ac:dyDescent="0.2">
      <c r="A14" s="3"/>
      <c r="B14" s="15"/>
      <c r="C14" s="32"/>
      <c r="D14" s="76"/>
      <c r="E14" s="61"/>
      <c r="F14" s="16"/>
      <c r="G14" s="16"/>
      <c r="H14" s="16"/>
      <c r="I14" s="16"/>
      <c r="J14" s="16"/>
      <c r="K14" s="16"/>
      <c r="L14" s="16"/>
      <c r="M14" s="16"/>
      <c r="N14" s="77"/>
      <c r="O14" s="121"/>
      <c r="P14" s="3"/>
    </row>
    <row r="15" spans="1:17" x14ac:dyDescent="0.2">
      <c r="A15" s="3"/>
      <c r="B15" s="15"/>
      <c r="C15" s="32"/>
      <c r="D15" s="76"/>
      <c r="E15" s="63"/>
      <c r="F15" s="78"/>
      <c r="G15" s="78"/>
      <c r="H15" s="78"/>
      <c r="I15" s="78"/>
      <c r="J15" s="78"/>
      <c r="K15" s="78"/>
      <c r="L15" s="78"/>
      <c r="M15" s="78"/>
      <c r="N15" s="79"/>
      <c r="O15" s="121"/>
      <c r="P15" s="3"/>
    </row>
    <row r="16" spans="1:17" x14ac:dyDescent="0.2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x14ac:dyDescent="0.2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3"/>
      <c r="P17" s="3"/>
    </row>
    <row r="18" spans="1:16" x14ac:dyDescent="0.2">
      <c r="A18" s="3"/>
      <c r="B18" s="3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19" spans="1:16" x14ac:dyDescent="0.2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</row>
    <row r="20" spans="1:16" x14ac:dyDescent="0.2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</row>
    <row r="21" spans="1:16" x14ac:dyDescent="0.2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</row>
    <row r="22" spans="1:16" x14ac:dyDescent="0.2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3"/>
      <c r="P22" s="3"/>
    </row>
    <row r="23" spans="1:16" x14ac:dyDescent="0.2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3"/>
      <c r="P23" s="3"/>
    </row>
    <row r="24" spans="1:16" x14ac:dyDescent="0.2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/>
      <c r="P24" s="3"/>
    </row>
    <row r="25" spans="1:16" x14ac:dyDescent="0.2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  <c r="O25" s="3"/>
      <c r="P25" s="3"/>
    </row>
    <row r="26" spans="1:16" x14ac:dyDescent="0.2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</row>
    <row r="27" spans="1:16" x14ac:dyDescent="0.2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</row>
    <row r="28" spans="1:16" x14ac:dyDescent="0.2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3"/>
      <c r="P28" s="3"/>
    </row>
    <row r="29" spans="1:16" x14ac:dyDescent="0.2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  <c r="O29" s="3"/>
      <c r="P29" s="3"/>
    </row>
    <row r="30" spans="1:16" x14ac:dyDescent="0.2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3"/>
      <c r="O30" s="3"/>
      <c r="P30" s="3"/>
    </row>
    <row r="31" spans="1:16" x14ac:dyDescent="0.2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O31" s="3"/>
      <c r="P31" s="3"/>
    </row>
    <row r="32" spans="1:16" x14ac:dyDescent="0.2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3"/>
      <c r="P32" s="3"/>
    </row>
    <row r="33" spans="1:16" x14ac:dyDescent="0.2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3"/>
      <c r="P33" s="3"/>
    </row>
  </sheetData>
  <hyperlinks>
    <hyperlink ref="C10" r:id="rId1" display="\\CC-TERRA\Public\CLK\RESOLUTIONS\2005-2009\2009\2 Apr-Jun\RESO 8948.pdf"/>
    <hyperlink ref="C11" r:id="rId2" display="\\CC-TERRA\Public\CLK\RESOLUTIONS\2011\9200\RESO 9202.pdf"/>
  </hyperlinks>
  <pageMargins left="0.75" right="0.75" top="1" bottom="1" header="0.5" footer="0.5"/>
  <pageSetup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D14" sqref="D14"/>
    </sheetView>
  </sheetViews>
  <sheetFormatPr defaultRowHeight="12.75" x14ac:dyDescent="0.2"/>
  <cols>
    <col min="1" max="1" width="5" bestFit="1" customWidth="1"/>
    <col min="2" max="2" width="10.140625" customWidth="1"/>
    <col min="3" max="3" width="10.5703125" bestFit="1" customWidth="1"/>
    <col min="4" max="4" width="12.140625" style="2" customWidth="1"/>
    <col min="5" max="5" width="8.28515625" style="2" bestFit="1" customWidth="1"/>
    <col min="6" max="9" width="7.7109375" style="2" bestFit="1" customWidth="1"/>
    <col min="10" max="12" width="8.7109375" style="2" bestFit="1" customWidth="1"/>
    <col min="13" max="13" width="10.28515625" style="2" bestFit="1" customWidth="1"/>
    <col min="14" max="14" width="10.28515625" bestFit="1" customWidth="1"/>
    <col min="15" max="15" width="8" customWidth="1"/>
    <col min="16" max="16" width="11.140625" customWidth="1"/>
  </cols>
  <sheetData>
    <row r="1" spans="1:17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7"/>
      <c r="O1" s="46"/>
      <c r="P1" s="3"/>
    </row>
    <row r="2" spans="1:17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7"/>
      <c r="O2" s="3"/>
      <c r="P2" s="3"/>
    </row>
    <row r="3" spans="1:17" ht="15.75" x14ac:dyDescent="0.25">
      <c r="A3" s="3"/>
      <c r="B3" s="39" t="s">
        <v>35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39"/>
      <c r="O3" s="46"/>
      <c r="P3" s="3"/>
    </row>
    <row r="4" spans="1:17" ht="15.75" x14ac:dyDescent="0.25">
      <c r="A4" s="3"/>
      <c r="B4" s="47" t="s">
        <v>33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39"/>
      <c r="O4" s="46"/>
      <c r="P4" s="3"/>
    </row>
    <row r="5" spans="1:17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</row>
    <row r="6" spans="1:17" s="8" customFormat="1" ht="25.5" x14ac:dyDescent="0.2">
      <c r="A6" s="41"/>
      <c r="B6" s="5"/>
      <c r="C6" s="6"/>
      <c r="D6" s="209" t="s">
        <v>117</v>
      </c>
      <c r="E6" s="214" t="s">
        <v>118</v>
      </c>
      <c r="F6" s="49"/>
      <c r="G6" s="49"/>
      <c r="H6" s="49"/>
      <c r="I6" s="49"/>
      <c r="J6" s="49"/>
      <c r="K6" s="49"/>
      <c r="L6" s="49"/>
      <c r="M6" s="49"/>
      <c r="N6" s="50"/>
      <c r="O6" s="122" t="s">
        <v>5</v>
      </c>
      <c r="P6" s="41"/>
    </row>
    <row r="7" spans="1:17" s="8" customFormat="1" ht="38.25" x14ac:dyDescent="0.2">
      <c r="A7" s="41"/>
      <c r="B7" s="9" t="s">
        <v>3</v>
      </c>
      <c r="C7" s="11" t="s">
        <v>4</v>
      </c>
      <c r="D7" s="12" t="s">
        <v>5</v>
      </c>
      <c r="E7" s="57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14" t="s">
        <v>19</v>
      </c>
      <c r="O7" s="14" t="s">
        <v>128</v>
      </c>
      <c r="P7" s="41"/>
    </row>
    <row r="8" spans="1:17" s="8" customFormat="1" x14ac:dyDescent="0.2">
      <c r="A8" s="41"/>
      <c r="B8" s="145"/>
      <c r="C8" s="147"/>
      <c r="D8" s="173" t="s">
        <v>63</v>
      </c>
      <c r="E8" s="212" t="s">
        <v>102</v>
      </c>
      <c r="F8" s="148"/>
      <c r="G8" s="148"/>
      <c r="H8" s="148"/>
      <c r="I8" s="148"/>
      <c r="J8" s="148"/>
      <c r="K8" s="148"/>
      <c r="L8" s="148"/>
      <c r="M8" s="148"/>
      <c r="N8" s="213"/>
      <c r="O8" s="150"/>
      <c r="P8" s="41"/>
    </row>
    <row r="9" spans="1:17" ht="13.5" customHeight="1" x14ac:dyDescent="0.2">
      <c r="A9" s="3"/>
      <c r="B9" s="20"/>
      <c r="C9" s="21"/>
      <c r="D9" s="74"/>
      <c r="E9" s="58"/>
      <c r="F9" s="22"/>
      <c r="G9" s="22"/>
      <c r="H9" s="22"/>
      <c r="I9" s="22"/>
      <c r="J9" s="22"/>
      <c r="K9" s="22"/>
      <c r="L9" s="22"/>
      <c r="M9" s="22"/>
      <c r="N9" s="59"/>
      <c r="O9" s="54"/>
      <c r="P9" s="3"/>
    </row>
    <row r="10" spans="1:17" x14ac:dyDescent="0.2">
      <c r="A10" s="3"/>
      <c r="B10" s="25">
        <v>39995</v>
      </c>
      <c r="C10" s="29">
        <v>8948</v>
      </c>
      <c r="D10" s="210">
        <v>4.9459999999999997</v>
      </c>
      <c r="E10" s="220">
        <v>5</v>
      </c>
      <c r="F10" s="31">
        <v>5</v>
      </c>
      <c r="G10" s="31">
        <v>6.5</v>
      </c>
      <c r="H10" s="31">
        <v>12.27</v>
      </c>
      <c r="I10" s="31">
        <v>19.37</v>
      </c>
      <c r="J10" s="31">
        <v>77.650000000000006</v>
      </c>
      <c r="K10" s="31">
        <v>130.6</v>
      </c>
      <c r="L10" s="31">
        <v>260.43</v>
      </c>
      <c r="M10" s="31">
        <v>383.67</v>
      </c>
      <c r="N10" s="153">
        <v>383.67</v>
      </c>
      <c r="O10" s="218"/>
      <c r="P10" s="42"/>
      <c r="Q10" s="33"/>
    </row>
    <row r="11" spans="1:17" x14ac:dyDescent="0.2">
      <c r="A11" s="3"/>
      <c r="B11" s="24">
        <v>40817</v>
      </c>
      <c r="C11" s="29">
        <v>9202</v>
      </c>
      <c r="D11" s="211">
        <v>7.86</v>
      </c>
      <c r="E11" s="66">
        <v>10</v>
      </c>
      <c r="F11" s="30">
        <v>10</v>
      </c>
      <c r="G11" s="30">
        <v>13</v>
      </c>
      <c r="H11" s="30">
        <v>27</v>
      </c>
      <c r="I11" s="30">
        <v>43</v>
      </c>
      <c r="J11" s="30">
        <v>114</v>
      </c>
      <c r="K11" s="30">
        <v>195</v>
      </c>
      <c r="L11" s="30">
        <v>406</v>
      </c>
      <c r="M11" s="30">
        <v>644</v>
      </c>
      <c r="N11" s="60">
        <v>644</v>
      </c>
      <c r="O11" s="219"/>
      <c r="P11" s="42"/>
      <c r="Q11" s="33"/>
    </row>
    <row r="12" spans="1:17" x14ac:dyDescent="0.2">
      <c r="A12" s="3"/>
      <c r="B12" s="24">
        <v>41091</v>
      </c>
      <c r="C12" s="29">
        <v>9263</v>
      </c>
      <c r="D12" s="211">
        <v>7.19</v>
      </c>
      <c r="E12" s="66">
        <v>13.74</v>
      </c>
      <c r="F12" s="30">
        <v>18.28</v>
      </c>
      <c r="G12" s="30">
        <v>27.35</v>
      </c>
      <c r="H12" s="30">
        <v>50.03</v>
      </c>
      <c r="I12" s="30">
        <v>77.25</v>
      </c>
      <c r="J12" s="30">
        <v>163.44</v>
      </c>
      <c r="K12" s="30">
        <v>290.45999999999998</v>
      </c>
      <c r="L12" s="30">
        <v>594.39</v>
      </c>
      <c r="M12" s="30">
        <v>1093.3900000000001</v>
      </c>
      <c r="N12" s="60">
        <v>1728.48</v>
      </c>
      <c r="O12" s="219"/>
      <c r="P12" s="42"/>
      <c r="Q12" s="33"/>
    </row>
    <row r="13" spans="1:17" x14ac:dyDescent="0.2">
      <c r="A13" s="3"/>
      <c r="B13" s="24">
        <v>42248</v>
      </c>
      <c r="C13" s="32"/>
      <c r="D13" s="76">
        <v>9.4700000000000006</v>
      </c>
      <c r="E13" s="16">
        <v>16.03</v>
      </c>
      <c r="F13" s="16">
        <v>21.5</v>
      </c>
      <c r="G13" s="16">
        <v>32.450000000000003</v>
      </c>
      <c r="H13" s="16">
        <v>59.83</v>
      </c>
      <c r="I13" s="16">
        <v>92.67</v>
      </c>
      <c r="J13" s="16">
        <v>196.7</v>
      </c>
      <c r="K13" s="16">
        <v>350</v>
      </c>
      <c r="L13" s="16">
        <v>716.82</v>
      </c>
      <c r="M13" s="16">
        <v>1319.07</v>
      </c>
      <c r="N13" s="19">
        <v>2085.5700000000002</v>
      </c>
      <c r="O13" s="77">
        <v>2742.56</v>
      </c>
      <c r="P13" s="3"/>
    </row>
    <row r="14" spans="1:17" x14ac:dyDescent="0.2">
      <c r="A14" s="3"/>
      <c r="B14" s="15"/>
      <c r="C14" s="32"/>
      <c r="D14" s="76"/>
      <c r="E14" s="61"/>
      <c r="F14" s="16"/>
      <c r="G14" s="16"/>
      <c r="H14" s="16"/>
      <c r="I14" s="16"/>
      <c r="J14" s="16"/>
      <c r="K14" s="16"/>
      <c r="L14" s="16"/>
      <c r="M14" s="16"/>
      <c r="N14" s="77"/>
      <c r="O14" s="121"/>
      <c r="P14" s="3"/>
    </row>
    <row r="15" spans="1:17" x14ac:dyDescent="0.2">
      <c r="A15" s="3"/>
      <c r="B15" s="15"/>
      <c r="C15" s="32"/>
      <c r="D15" s="76"/>
      <c r="E15" s="63"/>
      <c r="F15" s="78"/>
      <c r="G15" s="78"/>
      <c r="H15" s="78"/>
      <c r="I15" s="78"/>
      <c r="J15" s="78"/>
      <c r="K15" s="78"/>
      <c r="L15" s="78"/>
      <c r="M15" s="78"/>
      <c r="N15" s="79"/>
      <c r="O15" s="121"/>
      <c r="P15" s="3"/>
    </row>
    <row r="16" spans="1:17" x14ac:dyDescent="0.2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3"/>
      <c r="P16" s="3"/>
    </row>
    <row r="17" spans="1:16" x14ac:dyDescent="0.2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3"/>
      <c r="P17" s="3"/>
    </row>
    <row r="18" spans="1:16" x14ac:dyDescent="0.2">
      <c r="A18" s="3"/>
      <c r="B18" s="34" t="s">
        <v>34</v>
      </c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3"/>
      <c r="P18" s="3"/>
    </row>
    <row r="19" spans="1:16" x14ac:dyDescent="0.2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</row>
    <row r="20" spans="1:16" x14ac:dyDescent="0.2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3"/>
      <c r="P20" s="3"/>
    </row>
    <row r="21" spans="1:16" x14ac:dyDescent="0.2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3"/>
      <c r="P21" s="3"/>
    </row>
    <row r="22" spans="1:16" x14ac:dyDescent="0.2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3"/>
      <c r="P22" s="3"/>
    </row>
    <row r="23" spans="1:16" x14ac:dyDescent="0.2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3"/>
      <c r="P23" s="3"/>
    </row>
    <row r="24" spans="1:16" x14ac:dyDescent="0.2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3"/>
      <c r="P24" s="3"/>
    </row>
    <row r="25" spans="1:16" x14ac:dyDescent="0.2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3"/>
      <c r="O25" s="3"/>
      <c r="P25" s="3"/>
    </row>
    <row r="26" spans="1:16" x14ac:dyDescent="0.2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3"/>
      <c r="O26" s="3"/>
      <c r="P26" s="3"/>
    </row>
    <row r="27" spans="1:16" x14ac:dyDescent="0.2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  <c r="O27" s="3"/>
      <c r="P27" s="3"/>
    </row>
    <row r="28" spans="1:16" x14ac:dyDescent="0.2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  <c r="O28" s="3"/>
      <c r="P28" s="3"/>
    </row>
    <row r="29" spans="1:16" x14ac:dyDescent="0.2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  <c r="O29" s="3"/>
      <c r="P29" s="3"/>
    </row>
    <row r="30" spans="1:16" x14ac:dyDescent="0.2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3"/>
      <c r="O30" s="3"/>
      <c r="P30" s="3"/>
    </row>
    <row r="31" spans="1:16" x14ac:dyDescent="0.2">
      <c r="A31" s="3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O31" s="3"/>
      <c r="P31" s="3"/>
    </row>
    <row r="32" spans="1:16" x14ac:dyDescent="0.2">
      <c r="A32" s="3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  <c r="O32" s="3"/>
      <c r="P32" s="3"/>
    </row>
    <row r="33" spans="1:16" x14ac:dyDescent="0.2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  <c r="O33" s="3"/>
      <c r="P33" s="3"/>
    </row>
    <row r="34" spans="1:16" x14ac:dyDescent="0.2">
      <c r="A34" s="3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3"/>
      <c r="O34" s="3"/>
      <c r="P34" s="3"/>
    </row>
  </sheetData>
  <hyperlinks>
    <hyperlink ref="C10" r:id="rId1" display="\\CC-TERRA\Public\CLK\RESOLUTIONS\2005-2009\2009\2 Apr-Jun\RESO 8948.pdf"/>
    <hyperlink ref="C11" r:id="rId2" display="\\CC-TERRA\Public\CLK\RESOLUTIONS\2011\9200\RESO 9202.pdf"/>
  </hyperlinks>
  <pageMargins left="0.75" right="0.75" top="1" bottom="1" header="0.5" footer="0.5"/>
  <pageSetup orientation="portrait" r:id="rId3"/>
  <headerFooter alignWithMargins="0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G33" activeCellId="1" sqref="B14 F33:G37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3.42578125" style="2" customWidth="1"/>
    <col min="5" max="5" width="11.140625" customWidth="1"/>
  </cols>
  <sheetData>
    <row r="1" spans="1:6" ht="14.25" customHeight="1" x14ac:dyDescent="0.25">
      <c r="A1" s="3"/>
      <c r="B1" s="37"/>
      <c r="C1" s="37"/>
      <c r="D1" s="38"/>
      <c r="E1" s="3"/>
    </row>
    <row r="2" spans="1:6" ht="18" x14ac:dyDescent="0.25">
      <c r="A2" s="3"/>
      <c r="B2" s="37"/>
      <c r="C2" s="37"/>
      <c r="D2" s="39" t="s">
        <v>71</v>
      </c>
      <c r="E2" s="3"/>
    </row>
    <row r="3" spans="1:6" ht="15.75" x14ac:dyDescent="0.25">
      <c r="A3" s="3"/>
      <c r="C3" s="39"/>
      <c r="D3" s="36" t="s">
        <v>70</v>
      </c>
      <c r="E3" s="3"/>
    </row>
    <row r="4" spans="1:6" ht="15.75" x14ac:dyDescent="0.25">
      <c r="A4" s="3"/>
      <c r="B4" s="47"/>
      <c r="C4" s="39"/>
      <c r="D4" s="81" t="s">
        <v>44</v>
      </c>
      <c r="E4" s="3"/>
    </row>
    <row r="5" spans="1:6" x14ac:dyDescent="0.2">
      <c r="A5" s="3"/>
      <c r="B5" s="3"/>
      <c r="C5" s="3"/>
      <c r="D5" s="4"/>
      <c r="E5" s="3"/>
    </row>
    <row r="6" spans="1:6" s="8" customFormat="1" x14ac:dyDescent="0.2">
      <c r="A6" s="41"/>
      <c r="B6" s="5"/>
      <c r="C6" s="183"/>
      <c r="D6" s="56"/>
      <c r="E6" s="41"/>
    </row>
    <row r="7" spans="1:6" s="8" customFormat="1" ht="69" customHeight="1" x14ac:dyDescent="0.2">
      <c r="A7" s="41"/>
      <c r="B7" s="9" t="s">
        <v>3</v>
      </c>
      <c r="C7" s="184" t="s">
        <v>4</v>
      </c>
      <c r="D7" s="14" t="s">
        <v>45</v>
      </c>
      <c r="E7" s="41"/>
    </row>
    <row r="8" spans="1:6" s="8" customFormat="1" x14ac:dyDescent="0.2">
      <c r="A8" s="41"/>
      <c r="B8" s="145"/>
      <c r="C8" s="166"/>
      <c r="D8" s="172" t="s">
        <v>110</v>
      </c>
      <c r="E8" s="41"/>
    </row>
    <row r="9" spans="1:6" ht="13.5" customHeight="1" x14ac:dyDescent="0.2">
      <c r="A9" s="3"/>
      <c r="B9" s="151"/>
      <c r="C9" s="185"/>
      <c r="D9" s="59"/>
      <c r="E9" s="3"/>
    </row>
    <row r="10" spans="1:6" x14ac:dyDescent="0.2">
      <c r="A10" s="3"/>
      <c r="B10" s="152">
        <v>39995</v>
      </c>
      <c r="C10" s="186"/>
      <c r="D10" s="153">
        <v>24.65</v>
      </c>
      <c r="E10" s="42"/>
      <c r="F10" s="33"/>
    </row>
    <row r="11" spans="1:6" x14ac:dyDescent="0.2">
      <c r="A11" s="3"/>
      <c r="B11" s="154">
        <v>40725</v>
      </c>
      <c r="C11" s="186"/>
      <c r="D11" s="60">
        <v>27.91</v>
      </c>
      <c r="E11" s="42"/>
      <c r="F11" s="33"/>
    </row>
    <row r="12" spans="1:6" x14ac:dyDescent="0.2">
      <c r="A12" s="3"/>
      <c r="B12" s="154">
        <v>41091</v>
      </c>
      <c r="C12" s="186"/>
      <c r="D12" s="60">
        <v>29.31</v>
      </c>
      <c r="E12" s="42"/>
      <c r="F12" s="33"/>
    </row>
    <row r="13" spans="1:6" x14ac:dyDescent="0.2">
      <c r="A13" s="3"/>
      <c r="B13" s="154">
        <v>42248</v>
      </c>
      <c r="C13" s="187"/>
      <c r="D13" s="62">
        <v>31.95</v>
      </c>
      <c r="E13" s="3"/>
    </row>
    <row r="14" spans="1:6" x14ac:dyDescent="0.2">
      <c r="A14" s="3"/>
      <c r="B14" s="155"/>
      <c r="C14" s="187"/>
      <c r="D14" s="62"/>
      <c r="E14" s="3"/>
    </row>
    <row r="15" spans="1:6" x14ac:dyDescent="0.2">
      <c r="A15" s="3"/>
      <c r="B15" s="156"/>
      <c r="C15" s="188"/>
      <c r="D15" s="64"/>
      <c r="E15" s="3"/>
    </row>
    <row r="16" spans="1:6" x14ac:dyDescent="0.2">
      <c r="A16" s="3"/>
      <c r="B16" s="3"/>
      <c r="C16" s="3"/>
      <c r="D16" s="4"/>
      <c r="E16" s="3"/>
    </row>
    <row r="17" spans="1:5" x14ac:dyDescent="0.2">
      <c r="A17" s="3"/>
      <c r="B17" s="3"/>
      <c r="C17" s="3"/>
      <c r="D17" s="4"/>
      <c r="E17" s="3"/>
    </row>
    <row r="18" spans="1:5" x14ac:dyDescent="0.2">
      <c r="A18" s="3"/>
      <c r="B18" s="3"/>
      <c r="C18" s="3"/>
      <c r="D18" s="4"/>
      <c r="E18" s="3"/>
    </row>
    <row r="19" spans="1:5" x14ac:dyDescent="0.2">
      <c r="A19" s="3"/>
      <c r="B19" s="3"/>
      <c r="C19" s="3"/>
      <c r="D19" s="4"/>
      <c r="E19" s="3"/>
    </row>
    <row r="20" spans="1:5" x14ac:dyDescent="0.2">
      <c r="A20" s="3"/>
      <c r="B20" s="3"/>
      <c r="C20" s="3"/>
      <c r="D20" s="4"/>
      <c r="E20" s="3"/>
    </row>
    <row r="21" spans="1:5" x14ac:dyDescent="0.2">
      <c r="A21" s="3"/>
      <c r="B21" s="3"/>
      <c r="C21" s="3"/>
      <c r="D21" s="4"/>
      <c r="E21" s="3"/>
    </row>
    <row r="22" spans="1:5" x14ac:dyDescent="0.2">
      <c r="A22" s="3"/>
      <c r="B22" s="3"/>
      <c r="C22" s="3"/>
      <c r="D22" s="4"/>
      <c r="E22" s="3"/>
    </row>
    <row r="23" spans="1:5" x14ac:dyDescent="0.2">
      <c r="A23" s="3"/>
      <c r="B23" s="3"/>
      <c r="C23" s="3"/>
      <c r="D23" s="4"/>
      <c r="E23" s="3"/>
    </row>
    <row r="24" spans="1:5" x14ac:dyDescent="0.2">
      <c r="A24" s="3"/>
      <c r="B24" s="3"/>
      <c r="C24" s="3"/>
      <c r="D24" s="4"/>
      <c r="E24" s="3"/>
    </row>
    <row r="25" spans="1:5" x14ac:dyDescent="0.2">
      <c r="A25" s="3"/>
      <c r="B25" s="3"/>
      <c r="C25" s="3"/>
      <c r="D25" s="4"/>
      <c r="E25" s="3"/>
    </row>
    <row r="26" spans="1:5" x14ac:dyDescent="0.2">
      <c r="A26" s="3"/>
      <c r="B26" s="3"/>
      <c r="C26" s="3"/>
      <c r="D26" s="4"/>
      <c r="E26" s="3"/>
    </row>
    <row r="27" spans="1:5" x14ac:dyDescent="0.2">
      <c r="A27" s="3"/>
      <c r="B27" s="3"/>
      <c r="C27" s="3"/>
      <c r="D27" s="4"/>
      <c r="E27" s="3"/>
    </row>
    <row r="28" spans="1:5" x14ac:dyDescent="0.2">
      <c r="A28" s="3"/>
      <c r="B28" s="3"/>
      <c r="C28" s="3"/>
      <c r="D28" s="4"/>
      <c r="E28" s="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B1" zoomScaleNormal="100" workbookViewId="0">
      <selection activeCell="F13" sqref="F13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42578125" style="2" customWidth="1"/>
    <col min="5" max="5" width="9.140625" style="2" customWidth="1"/>
    <col min="6" max="6" width="12.140625" style="2" customWidth="1"/>
    <col min="7" max="7" width="9.28515625" style="2" customWidth="1"/>
    <col min="8" max="8" width="11.140625" style="2" customWidth="1"/>
    <col min="9" max="9" width="10.28515625" style="2" bestFit="1" customWidth="1"/>
    <col min="10" max="10" width="10" style="2" customWidth="1"/>
    <col min="11" max="11" width="11" style="2" customWidth="1"/>
    <col min="12" max="12" width="10.28515625" style="2" bestFit="1" customWidth="1"/>
    <col min="13" max="13" width="11.28515625" style="2" bestFit="1" customWidth="1"/>
    <col min="14" max="14" width="11.140625" style="2" customWidth="1"/>
    <col min="15" max="15" width="11.7109375" style="2" customWidth="1"/>
    <col min="16" max="16" width="11.28515625" customWidth="1"/>
    <col min="17" max="17" width="11.140625" customWidth="1"/>
  </cols>
  <sheetData>
    <row r="1" spans="1:18" ht="18" x14ac:dyDescent="0.25">
      <c r="A1" s="3"/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6"/>
      <c r="Q1" s="3"/>
    </row>
    <row r="2" spans="1:18" ht="12" customHeight="1" x14ac:dyDescent="0.25">
      <c r="A2" s="3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"/>
      <c r="Q2" s="3"/>
    </row>
    <row r="3" spans="1:18" ht="15.75" x14ac:dyDescent="0.25">
      <c r="A3" s="3"/>
      <c r="B3" s="39" t="s">
        <v>46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6"/>
      <c r="Q3" s="3"/>
    </row>
    <row r="4" spans="1:18" ht="15.75" x14ac:dyDescent="0.25">
      <c r="A4" s="3"/>
      <c r="B4" s="47" t="s">
        <v>47</v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6"/>
      <c r="Q4" s="3"/>
    </row>
    <row r="5" spans="1:18" x14ac:dyDescent="0.2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</row>
    <row r="6" spans="1:18" s="8" customFormat="1" x14ac:dyDescent="0.2">
      <c r="A6" s="41"/>
      <c r="B6" s="5"/>
      <c r="C6" s="6"/>
      <c r="D6" s="65" t="s">
        <v>50</v>
      </c>
      <c r="E6" s="56"/>
      <c r="F6" s="65" t="s">
        <v>48</v>
      </c>
      <c r="G6" s="56"/>
      <c r="H6" s="48" t="s">
        <v>49</v>
      </c>
      <c r="I6" s="48"/>
      <c r="J6" s="48"/>
      <c r="K6" s="48"/>
      <c r="L6" s="48"/>
      <c r="M6" s="48"/>
      <c r="N6" s="48"/>
      <c r="O6" s="48"/>
      <c r="P6" s="50"/>
      <c r="Q6" s="41"/>
    </row>
    <row r="7" spans="1:18" s="8" customFormat="1" ht="69" customHeight="1" x14ac:dyDescent="0.2">
      <c r="A7" s="41"/>
      <c r="B7" s="9" t="s">
        <v>3</v>
      </c>
      <c r="C7" s="11" t="s">
        <v>4</v>
      </c>
      <c r="D7" s="57" t="s">
        <v>43</v>
      </c>
      <c r="E7" s="14" t="s">
        <v>51</v>
      </c>
      <c r="F7" s="57" t="s">
        <v>43</v>
      </c>
      <c r="G7" s="14" t="s">
        <v>51</v>
      </c>
      <c r="H7" s="13" t="s">
        <v>62</v>
      </c>
      <c r="I7" s="13" t="s">
        <v>61</v>
      </c>
      <c r="J7" s="13" t="s">
        <v>58</v>
      </c>
      <c r="K7" s="13" t="s">
        <v>57</v>
      </c>
      <c r="L7" s="13" t="s">
        <v>56</v>
      </c>
      <c r="M7" s="13" t="s">
        <v>55</v>
      </c>
      <c r="N7" s="13" t="s">
        <v>64</v>
      </c>
      <c r="O7" s="13" t="s">
        <v>65</v>
      </c>
      <c r="P7" s="14" t="s">
        <v>66</v>
      </c>
      <c r="Q7" s="41"/>
    </row>
    <row r="8" spans="1:18" s="8" customFormat="1" x14ac:dyDescent="0.2">
      <c r="A8" s="41"/>
      <c r="B8" s="145"/>
      <c r="C8" s="166"/>
      <c r="D8" s="167" t="s">
        <v>63</v>
      </c>
      <c r="E8" s="172"/>
      <c r="F8" s="167" t="s">
        <v>63</v>
      </c>
      <c r="G8" s="172"/>
      <c r="H8" s="169" t="s">
        <v>60</v>
      </c>
      <c r="I8" s="169"/>
      <c r="J8" s="168" t="s">
        <v>59</v>
      </c>
      <c r="K8" s="169"/>
      <c r="L8" s="169"/>
      <c r="M8" s="170"/>
      <c r="N8" s="167"/>
      <c r="O8" s="171"/>
      <c r="P8" s="146"/>
      <c r="Q8" s="41"/>
    </row>
    <row r="9" spans="1:18" ht="13.5" customHeight="1" x14ac:dyDescent="0.2">
      <c r="A9" s="3"/>
      <c r="B9" s="20"/>
      <c r="C9" s="51"/>
      <c r="D9" s="58"/>
      <c r="E9" s="59"/>
      <c r="F9" s="67"/>
      <c r="G9" s="59"/>
      <c r="H9" s="54"/>
      <c r="I9" s="22"/>
      <c r="J9" s="22"/>
      <c r="K9" s="22"/>
      <c r="L9" s="22"/>
      <c r="M9" s="74"/>
      <c r="N9" s="58"/>
      <c r="O9" s="22"/>
      <c r="P9" s="59"/>
      <c r="Q9" s="3"/>
    </row>
    <row r="10" spans="1:18" x14ac:dyDescent="0.2">
      <c r="A10" s="3"/>
      <c r="B10" s="25">
        <v>39995</v>
      </c>
      <c r="C10" s="52"/>
      <c r="D10" s="70">
        <v>5.07</v>
      </c>
      <c r="E10" s="60">
        <v>24.65</v>
      </c>
      <c r="F10" s="70">
        <v>9.2899999999999991</v>
      </c>
      <c r="G10" s="60">
        <v>24.65</v>
      </c>
      <c r="H10" s="72">
        <v>3706.35</v>
      </c>
      <c r="I10" s="73">
        <v>2422.46</v>
      </c>
      <c r="J10" s="73">
        <v>247.56</v>
      </c>
      <c r="K10" s="73">
        <v>596.62</v>
      </c>
      <c r="L10" s="73">
        <v>3983.85</v>
      </c>
      <c r="M10" s="75">
        <v>14781.25</v>
      </c>
      <c r="N10" s="66">
        <v>250</v>
      </c>
      <c r="O10" s="30">
        <v>750</v>
      </c>
      <c r="P10" s="60">
        <v>1250</v>
      </c>
      <c r="Q10" s="42"/>
      <c r="R10" s="33"/>
    </row>
    <row r="11" spans="1:18" x14ac:dyDescent="0.2">
      <c r="A11" s="3"/>
      <c r="B11" s="24">
        <v>40725</v>
      </c>
      <c r="C11" s="52"/>
      <c r="D11" s="70">
        <v>4.75</v>
      </c>
      <c r="E11" s="60">
        <v>27.91</v>
      </c>
      <c r="F11" s="70">
        <v>8.31</v>
      </c>
      <c r="G11" s="60">
        <v>27.91</v>
      </c>
      <c r="H11" s="72">
        <v>1978.61</v>
      </c>
      <c r="I11" s="73">
        <v>1336.9</v>
      </c>
      <c r="J11" s="73">
        <v>247.56</v>
      </c>
      <c r="K11" s="73">
        <v>596.62</v>
      </c>
      <c r="L11" s="73">
        <v>3983.85</v>
      </c>
      <c r="M11" s="75">
        <v>14781.25</v>
      </c>
      <c r="N11" s="66">
        <v>425</v>
      </c>
      <c r="O11" s="30">
        <v>1250</v>
      </c>
      <c r="P11" s="60">
        <v>2100</v>
      </c>
      <c r="Q11" s="42"/>
      <c r="R11" s="33"/>
    </row>
    <row r="12" spans="1:18" x14ac:dyDescent="0.2">
      <c r="A12" s="3"/>
      <c r="B12" s="24">
        <v>41091</v>
      </c>
      <c r="C12" s="52"/>
      <c r="D12" s="70">
        <v>5.65</v>
      </c>
      <c r="E12" s="60">
        <v>29.31</v>
      </c>
      <c r="F12" s="84" t="s">
        <v>52</v>
      </c>
      <c r="G12" s="85"/>
      <c r="H12" s="86" t="s">
        <v>53</v>
      </c>
      <c r="I12" s="87"/>
      <c r="J12" s="87"/>
      <c r="K12" s="87"/>
      <c r="L12" s="87"/>
      <c r="M12" s="88"/>
      <c r="N12" s="89" t="s">
        <v>54</v>
      </c>
      <c r="O12" s="87"/>
      <c r="P12" s="85"/>
      <c r="Q12" s="42"/>
      <c r="R12" s="33"/>
    </row>
    <row r="13" spans="1:18" x14ac:dyDescent="0.2">
      <c r="A13" s="3"/>
      <c r="B13" s="24">
        <v>42248</v>
      </c>
      <c r="C13" s="53"/>
      <c r="D13" s="61">
        <v>6.16</v>
      </c>
      <c r="E13" s="62">
        <v>31.95</v>
      </c>
      <c r="F13" s="68"/>
      <c r="G13" s="62"/>
      <c r="H13" s="55"/>
      <c r="I13" s="16"/>
      <c r="J13" s="16"/>
      <c r="K13" s="16"/>
      <c r="L13" s="16"/>
      <c r="M13" s="76"/>
      <c r="N13" s="55"/>
      <c r="O13" s="16"/>
      <c r="P13" s="77"/>
      <c r="Q13" s="3"/>
    </row>
    <row r="14" spans="1:18" x14ac:dyDescent="0.2">
      <c r="A14" s="3"/>
      <c r="B14" s="15"/>
      <c r="C14" s="53"/>
      <c r="D14" s="61"/>
      <c r="E14" s="62"/>
      <c r="F14" s="68"/>
      <c r="G14" s="62"/>
      <c r="H14" s="55"/>
      <c r="I14" s="16"/>
      <c r="J14" s="16"/>
      <c r="K14" s="16"/>
      <c r="L14" s="16"/>
      <c r="M14" s="76"/>
      <c r="N14" s="55"/>
      <c r="O14" s="16"/>
      <c r="P14" s="77"/>
      <c r="Q14" s="3"/>
    </row>
    <row r="15" spans="1:18" x14ac:dyDescent="0.2">
      <c r="A15" s="3"/>
      <c r="B15" s="15"/>
      <c r="C15" s="53"/>
      <c r="D15" s="63"/>
      <c r="E15" s="64"/>
      <c r="F15" s="69"/>
      <c r="G15" s="64"/>
      <c r="H15" s="55"/>
      <c r="I15" s="16"/>
      <c r="J15" s="16"/>
      <c r="K15" s="16"/>
      <c r="L15" s="16"/>
      <c r="M15" s="76"/>
      <c r="N15" s="80"/>
      <c r="O15" s="78"/>
      <c r="P15" s="79"/>
      <c r="Q15" s="3"/>
    </row>
    <row r="16" spans="1:18" x14ac:dyDescent="0.2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</row>
    <row r="17" spans="1:17" x14ac:dyDescent="0.2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</row>
    <row r="18" spans="1:17" x14ac:dyDescent="0.2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</row>
    <row r="19" spans="1:17" x14ac:dyDescent="0.2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</row>
    <row r="20" spans="1:17" x14ac:dyDescent="0.2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3"/>
    </row>
    <row r="21" spans="1:17" x14ac:dyDescent="0.2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3"/>
    </row>
    <row r="22" spans="1:17" x14ac:dyDescent="0.2">
      <c r="A22" s="3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3"/>
    </row>
    <row r="23" spans="1:17" x14ac:dyDescent="0.2">
      <c r="A23" s="3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</row>
    <row r="24" spans="1:17" x14ac:dyDescent="0.2">
      <c r="A24" s="3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</row>
    <row r="25" spans="1:17" x14ac:dyDescent="0.2">
      <c r="A25" s="3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"/>
      <c r="Q25" s="3"/>
    </row>
    <row r="26" spans="1:17" x14ac:dyDescent="0.2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"/>
      <c r="Q26" s="3"/>
    </row>
    <row r="27" spans="1:17" x14ac:dyDescent="0.2">
      <c r="A27" s="3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"/>
      <c r="Q27" s="3"/>
    </row>
    <row r="28" spans="1:17" x14ac:dyDescent="0.2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</row>
    <row r="29" spans="1:17" x14ac:dyDescent="0.2">
      <c r="A29" s="3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B13" sqref="B13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2.140625" style="2" customWidth="1"/>
    <col min="5" max="5" width="9.28515625" style="2" customWidth="1"/>
    <col min="6" max="6" width="11.140625" customWidth="1"/>
  </cols>
  <sheetData>
    <row r="1" spans="1:7" ht="14.25" customHeight="1" x14ac:dyDescent="0.25">
      <c r="A1" s="3"/>
      <c r="B1" s="37"/>
      <c r="C1" s="37"/>
      <c r="D1" s="38"/>
      <c r="E1" s="38"/>
      <c r="F1" s="3"/>
    </row>
    <row r="2" spans="1:7" ht="18" x14ac:dyDescent="0.25">
      <c r="A2" s="3"/>
      <c r="B2" s="37"/>
      <c r="C2" s="37"/>
      <c r="D2" s="39" t="s">
        <v>69</v>
      </c>
      <c r="E2" s="38"/>
      <c r="F2" s="3"/>
    </row>
    <row r="3" spans="1:7" ht="15.75" x14ac:dyDescent="0.25">
      <c r="A3" s="3"/>
      <c r="C3" s="39"/>
      <c r="D3" s="36" t="s">
        <v>70</v>
      </c>
      <c r="E3" s="40"/>
      <c r="F3" s="3"/>
    </row>
    <row r="4" spans="1:7" ht="15.75" x14ac:dyDescent="0.25">
      <c r="A4" s="3"/>
      <c r="B4" s="47"/>
      <c r="C4" s="39"/>
      <c r="D4" s="81" t="s">
        <v>67</v>
      </c>
      <c r="E4" s="40"/>
      <c r="F4" s="3"/>
    </row>
    <row r="5" spans="1:7" x14ac:dyDescent="0.2">
      <c r="A5" s="3"/>
      <c r="B5" s="3"/>
      <c r="C5" s="3"/>
      <c r="D5" s="4"/>
      <c r="E5" s="4"/>
      <c r="F5" s="3"/>
    </row>
    <row r="6" spans="1:7" s="8" customFormat="1" x14ac:dyDescent="0.2">
      <c r="A6" s="41"/>
      <c r="B6" s="5"/>
      <c r="C6" s="6"/>
      <c r="D6" s="65" t="s">
        <v>48</v>
      </c>
      <c r="E6" s="56"/>
      <c r="F6" s="41"/>
    </row>
    <row r="7" spans="1:7" s="8" customFormat="1" ht="69" customHeight="1" x14ac:dyDescent="0.2">
      <c r="A7" s="41"/>
      <c r="B7" s="9" t="s">
        <v>3</v>
      </c>
      <c r="C7" s="11" t="s">
        <v>4</v>
      </c>
      <c r="D7" s="57" t="s">
        <v>43</v>
      </c>
      <c r="E7" s="14" t="s">
        <v>51</v>
      </c>
      <c r="F7" s="41"/>
    </row>
    <row r="8" spans="1:7" s="8" customFormat="1" x14ac:dyDescent="0.2">
      <c r="A8" s="41"/>
      <c r="B8" s="145"/>
      <c r="C8" s="166"/>
      <c r="D8" s="167" t="s">
        <v>63</v>
      </c>
      <c r="E8" s="172"/>
      <c r="F8" s="41"/>
    </row>
    <row r="9" spans="1:7" ht="13.5" customHeight="1" x14ac:dyDescent="0.2">
      <c r="A9" s="3"/>
      <c r="B9" s="20"/>
      <c r="C9" s="51"/>
      <c r="D9" s="67"/>
      <c r="E9" s="59"/>
      <c r="F9" s="3"/>
    </row>
    <row r="10" spans="1:7" x14ac:dyDescent="0.2">
      <c r="A10" s="3"/>
      <c r="B10" s="24">
        <v>40725</v>
      </c>
      <c r="C10" s="52"/>
      <c r="D10" s="84" t="s">
        <v>68</v>
      </c>
      <c r="E10" s="85"/>
      <c r="F10" s="42"/>
      <c r="G10" s="33"/>
    </row>
    <row r="11" spans="1:7" x14ac:dyDescent="0.2">
      <c r="A11" s="3"/>
      <c r="B11" s="24">
        <v>41091</v>
      </c>
      <c r="C11" s="52"/>
      <c r="D11" s="71">
        <v>8.73</v>
      </c>
      <c r="E11" s="60">
        <v>29.31</v>
      </c>
      <c r="F11" s="42"/>
      <c r="G11" s="33"/>
    </row>
    <row r="12" spans="1:7" x14ac:dyDescent="0.2">
      <c r="A12" s="3"/>
      <c r="B12" s="24">
        <v>42248</v>
      </c>
      <c r="C12" s="53"/>
      <c r="D12" s="68">
        <v>9.52</v>
      </c>
      <c r="E12" s="62">
        <v>31.95</v>
      </c>
      <c r="F12" s="3"/>
    </row>
    <row r="13" spans="1:7" x14ac:dyDescent="0.2">
      <c r="A13" s="3"/>
      <c r="B13" s="15"/>
      <c r="C13" s="53"/>
      <c r="D13" s="68"/>
      <c r="E13" s="62"/>
      <c r="F13" s="3"/>
    </row>
    <row r="14" spans="1:7" x14ac:dyDescent="0.2">
      <c r="A14" s="3"/>
      <c r="B14" s="15"/>
      <c r="C14" s="53"/>
      <c r="D14" s="69"/>
      <c r="E14" s="64"/>
      <c r="F14" s="3"/>
    </row>
    <row r="15" spans="1:7" x14ac:dyDescent="0.2">
      <c r="A15" s="3"/>
      <c r="B15" s="3"/>
      <c r="C15" s="3"/>
      <c r="D15" s="4"/>
      <c r="E15" s="4"/>
      <c r="F15" s="3"/>
    </row>
    <row r="16" spans="1:7" x14ac:dyDescent="0.2">
      <c r="A16" s="3"/>
      <c r="B16" s="3"/>
      <c r="C16" s="3"/>
      <c r="D16" s="4"/>
      <c r="E16" s="4"/>
      <c r="F16" s="3"/>
    </row>
    <row r="17" spans="1:6" x14ac:dyDescent="0.2">
      <c r="A17" s="3"/>
      <c r="B17" s="3"/>
      <c r="C17" s="3"/>
      <c r="D17" s="4"/>
      <c r="E17" s="4"/>
      <c r="F17" s="3"/>
    </row>
    <row r="18" spans="1:6" x14ac:dyDescent="0.2">
      <c r="A18" s="3"/>
      <c r="B18" s="3"/>
      <c r="C18" s="3"/>
      <c r="D18" s="4"/>
      <c r="E18" s="4"/>
      <c r="F18" s="3"/>
    </row>
    <row r="19" spans="1:6" x14ac:dyDescent="0.2">
      <c r="A19" s="3"/>
      <c r="B19" s="3"/>
      <c r="C19" s="3"/>
      <c r="D19" s="4"/>
      <c r="E19" s="4"/>
      <c r="F19" s="3"/>
    </row>
    <row r="20" spans="1:6" x14ac:dyDescent="0.2">
      <c r="A20" s="3"/>
      <c r="B20" s="3"/>
      <c r="C20" s="3"/>
      <c r="D20" s="4"/>
      <c r="E20" s="4"/>
      <c r="F20" s="3"/>
    </row>
    <row r="21" spans="1:6" x14ac:dyDescent="0.2">
      <c r="A21" s="3"/>
      <c r="B21" s="3"/>
      <c r="C21" s="3"/>
      <c r="D21" s="4"/>
      <c r="E21" s="4"/>
      <c r="F21" s="3"/>
    </row>
    <row r="22" spans="1:6" x14ac:dyDescent="0.2">
      <c r="A22" s="3"/>
      <c r="B22" s="3"/>
      <c r="C22" s="3"/>
      <c r="D22" s="4"/>
      <c r="E22" s="4"/>
      <c r="F22" s="3"/>
    </row>
    <row r="23" spans="1:6" x14ac:dyDescent="0.2">
      <c r="A23" s="3"/>
      <c r="B23" s="3"/>
      <c r="C23" s="3"/>
      <c r="D23" s="4"/>
      <c r="E23" s="4"/>
      <c r="F23" s="3"/>
    </row>
    <row r="24" spans="1:6" x14ac:dyDescent="0.2">
      <c r="A24" s="3"/>
      <c r="B24" s="3"/>
      <c r="C24" s="3"/>
      <c r="D24" s="4"/>
      <c r="E24" s="4"/>
      <c r="F24" s="3"/>
    </row>
    <row r="25" spans="1:6" x14ac:dyDescent="0.2">
      <c r="A25" s="3"/>
      <c r="B25" s="3"/>
      <c r="C25" s="3"/>
      <c r="D25" s="4"/>
      <c r="E25" s="4"/>
      <c r="F25" s="3"/>
    </row>
    <row r="26" spans="1:6" x14ac:dyDescent="0.2">
      <c r="A26" s="3"/>
      <c r="B26" s="3"/>
      <c r="C26" s="3"/>
      <c r="D26" s="4"/>
      <c r="E26" s="4"/>
      <c r="F26" s="3"/>
    </row>
    <row r="27" spans="1:6" x14ac:dyDescent="0.2">
      <c r="A27" s="3"/>
      <c r="B27" s="3"/>
      <c r="C27" s="3"/>
      <c r="D27" s="4"/>
      <c r="E27" s="4"/>
      <c r="F27" s="3"/>
    </row>
    <row r="28" spans="1:6" x14ac:dyDescent="0.2">
      <c r="A28" s="3"/>
      <c r="B28" s="3"/>
      <c r="C28" s="3"/>
      <c r="D28" s="4"/>
      <c r="E28" s="4"/>
      <c r="F28" s="3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J24" sqref="J24"/>
    </sheetView>
  </sheetViews>
  <sheetFormatPr defaultRowHeight="12.75" x14ac:dyDescent="0.2"/>
  <cols>
    <col min="1" max="1" width="5" customWidth="1"/>
    <col min="2" max="2" width="10.140625" customWidth="1"/>
    <col min="3" max="3" width="10.5703125" bestFit="1" customWidth="1"/>
    <col min="4" max="4" width="11.140625" style="2" customWidth="1"/>
    <col min="5" max="5" width="10.28515625" style="2" bestFit="1" customWidth="1"/>
    <col min="6" max="6" width="10" style="2" customWidth="1"/>
    <col min="7" max="7" width="11" style="2" customWidth="1"/>
    <col min="8" max="8" width="10.28515625" style="2" bestFit="1" customWidth="1"/>
    <col min="9" max="9" width="11.28515625" style="2" bestFit="1" customWidth="1"/>
    <col min="10" max="10" width="11.140625" customWidth="1"/>
  </cols>
  <sheetData>
    <row r="1" spans="1:11" ht="12.75" customHeight="1" x14ac:dyDescent="0.25">
      <c r="A1" s="3"/>
      <c r="B1" s="37"/>
      <c r="C1" s="37"/>
      <c r="E1" s="38"/>
      <c r="F1" s="38"/>
      <c r="G1" s="38"/>
      <c r="H1" s="38"/>
      <c r="I1" s="38"/>
      <c r="J1" s="3"/>
    </row>
    <row r="2" spans="1:11" ht="18" x14ac:dyDescent="0.25">
      <c r="A2" s="37"/>
      <c r="B2" s="37"/>
      <c r="C2" s="37"/>
      <c r="D2" s="39" t="s">
        <v>73</v>
      </c>
      <c r="E2" s="38"/>
      <c r="F2" s="38"/>
      <c r="G2" s="38"/>
      <c r="H2" s="38"/>
      <c r="I2" s="38"/>
      <c r="J2" s="3"/>
    </row>
    <row r="3" spans="1:11" ht="15.75" x14ac:dyDescent="0.25">
      <c r="A3" s="39"/>
      <c r="B3" s="39"/>
      <c r="C3" s="39"/>
      <c r="D3" s="92" t="s">
        <v>74</v>
      </c>
      <c r="E3" s="40"/>
      <c r="F3" s="40"/>
      <c r="G3" s="40"/>
      <c r="H3" s="40"/>
      <c r="I3" s="40"/>
      <c r="J3" s="3"/>
    </row>
    <row r="4" spans="1:11" ht="15.75" x14ac:dyDescent="0.25">
      <c r="A4" s="39"/>
      <c r="B4" s="39"/>
      <c r="C4" s="39"/>
      <c r="D4" s="47" t="s">
        <v>72</v>
      </c>
      <c r="E4" s="40"/>
      <c r="F4" s="40"/>
      <c r="G4" s="40"/>
      <c r="H4" s="40"/>
      <c r="I4" s="40"/>
      <c r="J4" s="3"/>
    </row>
    <row r="5" spans="1:11" x14ac:dyDescent="0.2">
      <c r="A5" s="3"/>
      <c r="B5" s="3"/>
      <c r="C5" s="3"/>
      <c r="D5" s="4"/>
      <c r="E5" s="4"/>
      <c r="F5" s="4"/>
      <c r="G5" s="4"/>
      <c r="H5" s="4"/>
      <c r="I5" s="4"/>
      <c r="J5" s="3"/>
    </row>
    <row r="6" spans="1:11" s="8" customFormat="1" x14ac:dyDescent="0.2">
      <c r="A6" s="41"/>
      <c r="B6" s="5"/>
      <c r="C6" s="6"/>
      <c r="D6" s="65" t="s">
        <v>49</v>
      </c>
      <c r="E6" s="48"/>
      <c r="F6" s="48"/>
      <c r="G6" s="48"/>
      <c r="H6" s="48"/>
      <c r="I6" s="56"/>
      <c r="J6" s="41"/>
    </row>
    <row r="7" spans="1:11" s="8" customFormat="1" ht="69" customHeight="1" x14ac:dyDescent="0.2">
      <c r="A7" s="41"/>
      <c r="B7" s="9" t="s">
        <v>3</v>
      </c>
      <c r="C7" s="11" t="s">
        <v>4</v>
      </c>
      <c r="D7" s="57" t="s">
        <v>62</v>
      </c>
      <c r="E7" s="13" t="s">
        <v>61</v>
      </c>
      <c r="F7" s="13" t="s">
        <v>58</v>
      </c>
      <c r="G7" s="13" t="s">
        <v>57</v>
      </c>
      <c r="H7" s="13" t="s">
        <v>56</v>
      </c>
      <c r="I7" s="14" t="s">
        <v>55</v>
      </c>
      <c r="J7" s="41"/>
    </row>
    <row r="8" spans="1:11" s="8" customFormat="1" x14ac:dyDescent="0.2">
      <c r="A8" s="41"/>
      <c r="B8" s="145"/>
      <c r="C8" s="166"/>
      <c r="D8" s="168" t="s">
        <v>60</v>
      </c>
      <c r="E8" s="169"/>
      <c r="F8" s="168" t="s">
        <v>59</v>
      </c>
      <c r="G8" s="169"/>
      <c r="H8" s="169"/>
      <c r="I8" s="170"/>
      <c r="J8" s="41"/>
    </row>
    <row r="9" spans="1:11" ht="13.5" customHeight="1" x14ac:dyDescent="0.2">
      <c r="A9" s="3"/>
      <c r="B9" s="20"/>
      <c r="C9" s="51"/>
      <c r="D9" s="58"/>
      <c r="E9" s="22"/>
      <c r="F9" s="22"/>
      <c r="G9" s="22"/>
      <c r="H9" s="22"/>
      <c r="I9" s="59"/>
      <c r="J9" s="3"/>
    </row>
    <row r="10" spans="1:11" x14ac:dyDescent="0.2">
      <c r="A10" s="3"/>
      <c r="B10" s="24">
        <v>40725</v>
      </c>
      <c r="C10" s="52"/>
      <c r="D10" s="84" t="s">
        <v>68</v>
      </c>
      <c r="E10" s="90"/>
      <c r="F10" s="90"/>
      <c r="G10" s="90"/>
      <c r="H10" s="90"/>
      <c r="I10" s="91"/>
      <c r="J10" s="42"/>
      <c r="K10" s="33"/>
    </row>
    <row r="11" spans="1:11" x14ac:dyDescent="0.2">
      <c r="A11" s="3"/>
      <c r="B11" s="24">
        <v>41091</v>
      </c>
      <c r="C11" s="52"/>
      <c r="D11" s="82">
        <v>2077.54</v>
      </c>
      <c r="E11" s="73">
        <v>1403.74</v>
      </c>
      <c r="F11" s="73">
        <v>247.56</v>
      </c>
      <c r="G11" s="73">
        <v>596.62</v>
      </c>
      <c r="H11" s="73">
        <v>3983.85</v>
      </c>
      <c r="I11" s="83">
        <v>14781.25</v>
      </c>
      <c r="J11" s="42"/>
      <c r="K11" s="33"/>
    </row>
    <row r="12" spans="1:11" x14ac:dyDescent="0.2">
      <c r="A12" s="3"/>
      <c r="B12" s="15"/>
      <c r="C12" s="53"/>
      <c r="D12" s="61"/>
      <c r="E12" s="16"/>
      <c r="F12" s="16"/>
      <c r="G12" s="16"/>
      <c r="H12" s="16"/>
      <c r="I12" s="62"/>
      <c r="J12" s="3"/>
    </row>
    <row r="13" spans="1:11" x14ac:dyDescent="0.2">
      <c r="A13" s="3"/>
      <c r="B13" s="15"/>
      <c r="C13" s="53"/>
      <c r="D13" s="61"/>
      <c r="E13" s="16"/>
      <c r="F13" s="16"/>
      <c r="G13" s="16"/>
      <c r="H13" s="16"/>
      <c r="I13" s="62"/>
      <c r="J13" s="3"/>
    </row>
    <row r="14" spans="1:11" x14ac:dyDescent="0.2">
      <c r="A14" s="3"/>
      <c r="B14" s="15"/>
      <c r="C14" s="53"/>
      <c r="D14" s="63"/>
      <c r="E14" s="78"/>
      <c r="F14" s="78"/>
      <c r="G14" s="78"/>
      <c r="H14" s="78"/>
      <c r="I14" s="64"/>
      <c r="J14" s="3"/>
    </row>
    <row r="15" spans="1:11" x14ac:dyDescent="0.2">
      <c r="A15" s="3"/>
      <c r="B15" s="3"/>
      <c r="C15" s="3"/>
      <c r="D15" s="4"/>
      <c r="E15" s="4"/>
      <c r="F15" s="4"/>
      <c r="G15" s="4"/>
      <c r="H15" s="4"/>
      <c r="I15" s="4"/>
      <c r="J15" s="3"/>
    </row>
    <row r="16" spans="1:11" x14ac:dyDescent="0.2">
      <c r="A16" s="3"/>
      <c r="B16" s="3"/>
      <c r="C16" s="3"/>
      <c r="D16" s="4"/>
      <c r="E16" s="4"/>
      <c r="F16" s="4"/>
      <c r="G16" s="4"/>
      <c r="H16" s="4"/>
      <c r="I16" s="4"/>
      <c r="J16" s="3"/>
    </row>
    <row r="17" spans="1:10" x14ac:dyDescent="0.2">
      <c r="A17" s="3"/>
      <c r="B17" s="3"/>
      <c r="C17" s="3"/>
      <c r="D17" s="4"/>
      <c r="E17" s="4"/>
      <c r="F17" s="4"/>
      <c r="G17" s="4"/>
      <c r="H17" s="4"/>
      <c r="I17" s="4"/>
      <c r="J17" s="3"/>
    </row>
    <row r="18" spans="1:10" x14ac:dyDescent="0.2">
      <c r="A18" s="3"/>
      <c r="B18" s="3"/>
      <c r="C18" s="3"/>
      <c r="D18" s="4"/>
      <c r="E18" s="4"/>
      <c r="F18" s="4"/>
      <c r="G18" s="4"/>
      <c r="H18" s="4"/>
      <c r="I18" s="4"/>
      <c r="J18" s="3"/>
    </row>
    <row r="19" spans="1:10" x14ac:dyDescent="0.2">
      <c r="A19" s="3"/>
      <c r="B19" s="3"/>
      <c r="C19" s="3"/>
      <c r="D19" s="4"/>
      <c r="E19" s="4"/>
      <c r="F19" s="4"/>
      <c r="G19" s="4"/>
      <c r="H19" s="4"/>
      <c r="I19" s="4"/>
      <c r="J19" s="3"/>
    </row>
    <row r="20" spans="1:10" x14ac:dyDescent="0.2">
      <c r="A20" s="3"/>
      <c r="B20" s="3"/>
      <c r="C20" s="3"/>
      <c r="D20" s="4"/>
      <c r="E20" s="4"/>
      <c r="F20" s="4"/>
      <c r="G20" s="4"/>
      <c r="H20" s="4"/>
      <c r="I20" s="4"/>
      <c r="J20" s="3"/>
    </row>
    <row r="21" spans="1:10" x14ac:dyDescent="0.2">
      <c r="A21" s="3"/>
      <c r="B21" s="3"/>
      <c r="C21" s="3"/>
      <c r="D21" s="4"/>
      <c r="E21" s="4"/>
      <c r="F21" s="4"/>
      <c r="G21" s="4"/>
      <c r="H21" s="4"/>
      <c r="I21" s="4"/>
      <c r="J21" s="3"/>
    </row>
    <row r="22" spans="1:10" x14ac:dyDescent="0.2">
      <c r="A22" s="3"/>
      <c r="B22" s="3"/>
      <c r="C22" s="3"/>
      <c r="D22" s="4"/>
      <c r="E22" s="4"/>
      <c r="F22" s="4"/>
      <c r="G22" s="4"/>
      <c r="H22" s="4"/>
      <c r="I22" s="4"/>
      <c r="J22" s="3"/>
    </row>
    <row r="23" spans="1:10" x14ac:dyDescent="0.2">
      <c r="A23" s="3"/>
      <c r="B23" s="3"/>
      <c r="C23" s="3"/>
      <c r="D23" s="4"/>
      <c r="E23" s="4"/>
      <c r="F23" s="4"/>
      <c r="G23" s="4"/>
      <c r="H23" s="4"/>
      <c r="I23" s="4"/>
      <c r="J23" s="3"/>
    </row>
    <row r="24" spans="1:10" x14ac:dyDescent="0.2">
      <c r="A24" s="3"/>
      <c r="B24" s="3"/>
      <c r="C24" s="3"/>
      <c r="D24" s="4"/>
      <c r="E24" s="4"/>
      <c r="F24" s="4"/>
      <c r="G24" s="4"/>
      <c r="H24" s="4"/>
      <c r="I24" s="4"/>
      <c r="J24" s="3"/>
    </row>
    <row r="25" spans="1:10" x14ac:dyDescent="0.2">
      <c r="A25" s="3"/>
      <c r="B25" s="3"/>
      <c r="C25" s="3"/>
      <c r="D25" s="4"/>
      <c r="E25" s="4"/>
      <c r="F25" s="4"/>
      <c r="G25" s="4"/>
      <c r="H25" s="4"/>
      <c r="I25" s="4"/>
      <c r="J25" s="3"/>
    </row>
    <row r="26" spans="1:10" x14ac:dyDescent="0.2">
      <c r="A26" s="3"/>
      <c r="B26" s="3"/>
      <c r="C26" s="3"/>
      <c r="D26" s="4"/>
      <c r="E26" s="4"/>
      <c r="F26" s="4"/>
      <c r="G26" s="4"/>
      <c r="H26" s="4"/>
      <c r="I26" s="4"/>
      <c r="J26" s="3"/>
    </row>
    <row r="27" spans="1:10" x14ac:dyDescent="0.2">
      <c r="A27" s="3"/>
      <c r="B27" s="3"/>
      <c r="C27" s="3"/>
      <c r="D27" s="4"/>
      <c r="E27" s="4"/>
      <c r="F27" s="4"/>
      <c r="G27" s="4"/>
      <c r="H27" s="4"/>
      <c r="I27" s="4"/>
      <c r="J27" s="3"/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W-1</vt:lpstr>
      <vt:lpstr>W-2</vt:lpstr>
      <vt:lpstr>W-3</vt:lpstr>
      <vt:lpstr>W-4</vt:lpstr>
      <vt:lpstr>W-7</vt:lpstr>
      <vt:lpstr>S-1</vt:lpstr>
      <vt:lpstr>S-2</vt:lpstr>
      <vt:lpstr>S-6</vt:lpstr>
      <vt:lpstr>S-7</vt:lpstr>
      <vt:lpstr>G-1</vt:lpstr>
      <vt:lpstr>G-2</vt:lpstr>
      <vt:lpstr>G-3</vt:lpstr>
      <vt:lpstr>Gas Commodity</vt:lpstr>
      <vt:lpstr>E-1</vt:lpstr>
      <vt:lpstr>E-2</vt:lpstr>
      <vt:lpstr>E-4</vt:lpstr>
      <vt:lpstr>E-7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mtsao</dc:creator>
  <cp:lastModifiedBy>Zittle, Kevin</cp:lastModifiedBy>
  <cp:lastPrinted>2012-07-12T19:28:01Z</cp:lastPrinted>
  <dcterms:created xsi:type="dcterms:W3CDTF">2012-07-02T20:47:28Z</dcterms:created>
  <dcterms:modified xsi:type="dcterms:W3CDTF">2015-08-26T19:42:29Z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Rates-A_History(web_version).xlsx</vt:lpwstr>
  </property>
</Properties>
</file>