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" windowWidth="11340" windowHeight="6540"/>
  </bookViews>
  <sheets>
    <sheet name="All Libraries 2016" sheetId="5" r:id="rId1"/>
    <sheet name="All Libraries 2015" sheetId="4" r:id="rId2"/>
    <sheet name="All Libraries 2014" sheetId="3" r:id="rId3"/>
    <sheet name="All Libraries 2013" sheetId="2" r:id="rId4"/>
    <sheet name="All Libraries 2012" sheetId="1" r:id="rId5"/>
  </sheets>
  <calcPr calcId="145621"/>
</workbook>
</file>

<file path=xl/calcChain.xml><?xml version="1.0" encoding="utf-8"?>
<calcChain xmlns="http://schemas.openxmlformats.org/spreadsheetml/2006/main">
  <c r="N5" i="5" l="1"/>
  <c r="B5" i="5"/>
  <c r="F5" i="5" s="1"/>
  <c r="B21" i="5"/>
  <c r="N21" i="5" s="1"/>
  <c r="B20" i="5"/>
  <c r="L20" i="5" s="1"/>
  <c r="N19" i="5"/>
  <c r="H19" i="5"/>
  <c r="D19" i="5"/>
  <c r="B19" i="5"/>
  <c r="J19" i="5" s="1"/>
  <c r="B18" i="5"/>
  <c r="H18" i="5" s="1"/>
  <c r="B17" i="5"/>
  <c r="N17" i="5" s="1"/>
  <c r="B16" i="5"/>
  <c r="L16" i="5" s="1"/>
  <c r="N15" i="5"/>
  <c r="H15" i="5"/>
  <c r="D15" i="5"/>
  <c r="B15" i="5"/>
  <c r="J15" i="5" s="1"/>
  <c r="B14" i="5"/>
  <c r="H14" i="5" s="1"/>
  <c r="B13" i="5"/>
  <c r="N13" i="5" s="1"/>
  <c r="B12" i="5"/>
  <c r="L12" i="5" s="1"/>
  <c r="H11" i="5"/>
  <c r="B11" i="5"/>
  <c r="J11" i="5" s="1"/>
  <c r="B10" i="5"/>
  <c r="H10" i="5" s="1"/>
  <c r="B9" i="5"/>
  <c r="N9" i="5" s="1"/>
  <c r="B8" i="5"/>
  <c r="L8" i="5" s="1"/>
  <c r="H7" i="5"/>
  <c r="B7" i="5"/>
  <c r="J7" i="5" s="1"/>
  <c r="F6" i="5"/>
  <c r="B6" i="5"/>
  <c r="H6" i="5" s="1"/>
  <c r="L5" i="5" l="1"/>
  <c r="J5" i="5"/>
  <c r="H5" i="5"/>
  <c r="D5" i="5"/>
  <c r="D9" i="5"/>
  <c r="L11" i="5"/>
  <c r="D13" i="5"/>
  <c r="L15" i="5"/>
  <c r="D17" i="5"/>
  <c r="L19" i="5"/>
  <c r="D21" i="5"/>
  <c r="L7" i="5"/>
  <c r="D7" i="5"/>
  <c r="N7" i="5"/>
  <c r="H9" i="5"/>
  <c r="D11" i="5"/>
  <c r="N11" i="5"/>
  <c r="H13" i="5"/>
  <c r="H17" i="5"/>
  <c r="H21" i="5"/>
  <c r="F7" i="5"/>
  <c r="L9" i="5"/>
  <c r="F11" i="5"/>
  <c r="L13" i="5"/>
  <c r="F15" i="5"/>
  <c r="L17" i="5"/>
  <c r="F19" i="5"/>
  <c r="L21" i="5"/>
  <c r="J6" i="5"/>
  <c r="F8" i="5"/>
  <c r="N8" i="5"/>
  <c r="J10" i="5"/>
  <c r="F12" i="5"/>
  <c r="N12" i="5"/>
  <c r="J14" i="5"/>
  <c r="F16" i="5"/>
  <c r="N16" i="5"/>
  <c r="J18" i="5"/>
  <c r="F20" i="5"/>
  <c r="N20" i="5"/>
  <c r="D6" i="5"/>
  <c r="L6" i="5"/>
  <c r="H8" i="5"/>
  <c r="J9" i="5"/>
  <c r="D10" i="5"/>
  <c r="L10" i="5"/>
  <c r="H12" i="5"/>
  <c r="J13" i="5"/>
  <c r="D14" i="5"/>
  <c r="L14" i="5"/>
  <c r="H16" i="5"/>
  <c r="J17" i="5"/>
  <c r="D18" i="5"/>
  <c r="L18" i="5"/>
  <c r="H20" i="5"/>
  <c r="J21" i="5"/>
  <c r="N6" i="5"/>
  <c r="J8" i="5"/>
  <c r="F10" i="5"/>
  <c r="N10" i="5"/>
  <c r="J12" i="5"/>
  <c r="F14" i="5"/>
  <c r="N14" i="5"/>
  <c r="J16" i="5"/>
  <c r="F18" i="5"/>
  <c r="N18" i="5"/>
  <c r="J20" i="5"/>
  <c r="D8" i="5"/>
  <c r="F9" i="5"/>
  <c r="D12" i="5"/>
  <c r="F13" i="5"/>
  <c r="D16" i="5"/>
  <c r="F17" i="5"/>
  <c r="D20" i="5"/>
  <c r="F21" i="5"/>
  <c r="B5" i="4"/>
  <c r="L5" i="4" s="1"/>
  <c r="B20" i="4"/>
  <c r="J20" i="4" s="1"/>
  <c r="B19" i="4"/>
  <c r="H19" i="4" s="1"/>
  <c r="B18" i="4"/>
  <c r="N18" i="4" s="1"/>
  <c r="B17" i="4"/>
  <c r="L17" i="4" s="1"/>
  <c r="H16" i="4"/>
  <c r="B16" i="4"/>
  <c r="J16" i="4" s="1"/>
  <c r="B15" i="4"/>
  <c r="H15" i="4" s="1"/>
  <c r="H14" i="4"/>
  <c r="B14" i="4"/>
  <c r="N14" i="4" s="1"/>
  <c r="N13" i="4"/>
  <c r="H13" i="4"/>
  <c r="F13" i="4"/>
  <c r="B13" i="4"/>
  <c r="L13" i="4" s="1"/>
  <c r="B12" i="4"/>
  <c r="J12" i="4" s="1"/>
  <c r="B11" i="4"/>
  <c r="H11" i="4" s="1"/>
  <c r="B10" i="4"/>
  <c r="N10" i="4" s="1"/>
  <c r="B9" i="4"/>
  <c r="L9" i="4" s="1"/>
  <c r="B8" i="4"/>
  <c r="J8" i="4" s="1"/>
  <c r="B7" i="4"/>
  <c r="H7" i="4" s="1"/>
  <c r="B6" i="4"/>
  <c r="N6" i="4" s="1"/>
  <c r="N5" i="4" l="1"/>
  <c r="F5" i="4"/>
  <c r="H5" i="4"/>
  <c r="J5" i="4"/>
  <c r="D5" i="4"/>
  <c r="N20" i="4"/>
  <c r="H9" i="4"/>
  <c r="D20" i="4"/>
  <c r="N9" i="4"/>
  <c r="H12" i="4"/>
  <c r="F20" i="4"/>
  <c r="F16" i="4"/>
  <c r="H20" i="4"/>
  <c r="L8" i="4"/>
  <c r="D8" i="4"/>
  <c r="N8" i="4"/>
  <c r="L12" i="4"/>
  <c r="F17" i="4"/>
  <c r="H18" i="4"/>
  <c r="H6" i="4"/>
  <c r="F8" i="4"/>
  <c r="D12" i="4"/>
  <c r="N12" i="4"/>
  <c r="L16" i="4"/>
  <c r="H17" i="4"/>
  <c r="H8" i="4"/>
  <c r="F9" i="4"/>
  <c r="H10" i="4"/>
  <c r="F12" i="4"/>
  <c r="D16" i="4"/>
  <c r="N16" i="4"/>
  <c r="N17" i="4"/>
  <c r="L20" i="4"/>
  <c r="J7" i="4"/>
  <c r="J11" i="4"/>
  <c r="J15" i="4"/>
  <c r="J19" i="4"/>
  <c r="J6" i="4"/>
  <c r="D7" i="4"/>
  <c r="L7" i="4"/>
  <c r="J10" i="4"/>
  <c r="D11" i="4"/>
  <c r="L11" i="4"/>
  <c r="J14" i="4"/>
  <c r="D15" i="4"/>
  <c r="L15" i="4"/>
  <c r="J18" i="4"/>
  <c r="D19" i="4"/>
  <c r="L19" i="4"/>
  <c r="D6" i="4"/>
  <c r="L6" i="4"/>
  <c r="F7" i="4"/>
  <c r="N7" i="4"/>
  <c r="J9" i="4"/>
  <c r="D10" i="4"/>
  <c r="L10" i="4"/>
  <c r="F11" i="4"/>
  <c r="N11" i="4"/>
  <c r="J13" i="4"/>
  <c r="D14" i="4"/>
  <c r="L14" i="4"/>
  <c r="F15" i="4"/>
  <c r="N15" i="4"/>
  <c r="J17" i="4"/>
  <c r="D18" i="4"/>
  <c r="L18" i="4"/>
  <c r="F19" i="4"/>
  <c r="N19" i="4"/>
  <c r="F6" i="4"/>
  <c r="D9" i="4"/>
  <c r="F10" i="4"/>
  <c r="D13" i="4"/>
  <c r="F14" i="4"/>
  <c r="D17" i="4"/>
  <c r="F18" i="4"/>
  <c r="N5" i="3"/>
  <c r="L5" i="3"/>
  <c r="J5" i="3"/>
  <c r="H5" i="3"/>
  <c r="F5" i="3"/>
  <c r="D5" i="3"/>
  <c r="B5" i="3"/>
  <c r="B19" i="3"/>
  <c r="L19" i="3" s="1"/>
  <c r="B18" i="3"/>
  <c r="N18" i="3" s="1"/>
  <c r="B17" i="3"/>
  <c r="L17" i="3" s="1"/>
  <c r="L16" i="3"/>
  <c r="D16" i="3"/>
  <c r="B16" i="3"/>
  <c r="N16" i="3" s="1"/>
  <c r="B15" i="3"/>
  <c r="L15" i="3" s="1"/>
  <c r="B14" i="3"/>
  <c r="N14" i="3" s="1"/>
  <c r="B13" i="3"/>
  <c r="L13" i="3" s="1"/>
  <c r="L12" i="3"/>
  <c r="D12" i="3"/>
  <c r="B12" i="3"/>
  <c r="N12" i="3" s="1"/>
  <c r="B11" i="3"/>
  <c r="L11" i="3" s="1"/>
  <c r="B10" i="3"/>
  <c r="N10" i="3" s="1"/>
  <c r="B9" i="3"/>
  <c r="L9" i="3" s="1"/>
  <c r="L8" i="3"/>
  <c r="D8" i="3"/>
  <c r="B8" i="3"/>
  <c r="N8" i="3" s="1"/>
  <c r="B7" i="3"/>
  <c r="L7" i="3" s="1"/>
  <c r="B6" i="3"/>
  <c r="N6" i="3" s="1"/>
  <c r="H6" i="3" l="1"/>
  <c r="D6" i="3"/>
  <c r="L6" i="3"/>
  <c r="H8" i="3"/>
  <c r="D10" i="3"/>
  <c r="L10" i="3"/>
  <c r="H12" i="3"/>
  <c r="D14" i="3"/>
  <c r="L14" i="3"/>
  <c r="H16" i="3"/>
  <c r="D18" i="3"/>
  <c r="L18" i="3"/>
  <c r="H10" i="3"/>
  <c r="H14" i="3"/>
  <c r="H18" i="3"/>
  <c r="F7" i="3"/>
  <c r="J7" i="3"/>
  <c r="N7" i="3"/>
  <c r="F9" i="3"/>
  <c r="J9" i="3"/>
  <c r="N9" i="3"/>
  <c r="F11" i="3"/>
  <c r="J11" i="3"/>
  <c r="N11" i="3"/>
  <c r="F13" i="3"/>
  <c r="J13" i="3"/>
  <c r="N13" i="3"/>
  <c r="F15" i="3"/>
  <c r="J15" i="3"/>
  <c r="N15" i="3"/>
  <c r="F17" i="3"/>
  <c r="J17" i="3"/>
  <c r="N17" i="3"/>
  <c r="F19" i="3"/>
  <c r="J19" i="3"/>
  <c r="N19" i="3"/>
  <c r="F6" i="3"/>
  <c r="J6" i="3"/>
  <c r="D7" i="3"/>
  <c r="H7" i="3"/>
  <c r="F8" i="3"/>
  <c r="J8" i="3"/>
  <c r="D9" i="3"/>
  <c r="H9" i="3"/>
  <c r="F10" i="3"/>
  <c r="J10" i="3"/>
  <c r="D11" i="3"/>
  <c r="H11" i="3"/>
  <c r="F12" i="3"/>
  <c r="J12" i="3"/>
  <c r="D13" i="3"/>
  <c r="H13" i="3"/>
  <c r="F14" i="3"/>
  <c r="J14" i="3"/>
  <c r="D15" i="3"/>
  <c r="H15" i="3"/>
  <c r="F16" i="3"/>
  <c r="J16" i="3"/>
  <c r="D17" i="3"/>
  <c r="H17" i="3"/>
  <c r="F18" i="3"/>
  <c r="J18" i="3"/>
  <c r="D19" i="3"/>
  <c r="H19" i="3"/>
  <c r="L5" i="2"/>
  <c r="N5" i="2"/>
  <c r="J5" i="2"/>
  <c r="H5" i="2"/>
  <c r="F5" i="2"/>
  <c r="D5" i="2"/>
  <c r="B5" i="2"/>
  <c r="B18" i="2"/>
  <c r="N18" i="2" s="1"/>
  <c r="D17" i="2"/>
  <c r="B17" i="2"/>
  <c r="L17" i="2" s="1"/>
  <c r="B16" i="2"/>
  <c r="N16" i="2" s="1"/>
  <c r="B15" i="2"/>
  <c r="N15" i="2" s="1"/>
  <c r="B14" i="2"/>
  <c r="N14" i="2" s="1"/>
  <c r="L13" i="2"/>
  <c r="D13" i="2"/>
  <c r="B13" i="2"/>
  <c r="N13" i="2" s="1"/>
  <c r="B12" i="2"/>
  <c r="N12" i="2" s="1"/>
  <c r="B11" i="2"/>
  <c r="N11" i="2" s="1"/>
  <c r="B10" i="2"/>
  <c r="N10" i="2" s="1"/>
  <c r="L9" i="2"/>
  <c r="D9" i="2"/>
  <c r="B9" i="2"/>
  <c r="N9" i="2" s="1"/>
  <c r="B8" i="2"/>
  <c r="N8" i="2" s="1"/>
  <c r="B7" i="2"/>
  <c r="N7" i="2" s="1"/>
  <c r="B6" i="2"/>
  <c r="N6" i="2" s="1"/>
  <c r="B6" i="1"/>
  <c r="N6" i="1"/>
  <c r="B7" i="1"/>
  <c r="J7" i="1"/>
  <c r="N7" i="1"/>
  <c r="B5" i="1"/>
  <c r="N5" i="1"/>
  <c r="B17" i="1"/>
  <c r="N17" i="1"/>
  <c r="B12" i="1"/>
  <c r="N12" i="1"/>
  <c r="B8" i="1"/>
  <c r="J8" i="1"/>
  <c r="B9" i="1"/>
  <c r="L9" i="1"/>
  <c r="B13" i="1"/>
  <c r="J13" i="1"/>
  <c r="N9" i="1"/>
  <c r="J9" i="1"/>
  <c r="F9" i="1"/>
  <c r="N8" i="1"/>
  <c r="L8" i="1"/>
  <c r="H8" i="1"/>
  <c r="F8" i="1"/>
  <c r="D8" i="1"/>
  <c r="B10" i="1"/>
  <c r="N10" i="1"/>
  <c r="B15" i="1"/>
  <c r="L15" i="1"/>
  <c r="B11" i="1"/>
  <c r="N11" i="1"/>
  <c r="L10" i="1"/>
  <c r="H10" i="1"/>
  <c r="D10" i="1"/>
  <c r="H11" i="1"/>
  <c r="D11" i="1"/>
  <c r="H12" i="1"/>
  <c r="L13" i="1"/>
  <c r="D13" i="1"/>
  <c r="B14" i="1"/>
  <c r="N14" i="1"/>
  <c r="L14" i="1"/>
  <c r="J14" i="1"/>
  <c r="H14" i="1"/>
  <c r="D14" i="1"/>
  <c r="N15" i="1"/>
  <c r="F15" i="1"/>
  <c r="B16" i="1"/>
  <c r="N16" i="1"/>
  <c r="L16" i="1"/>
  <c r="D16" i="1"/>
  <c r="L17" i="1"/>
  <c r="J17" i="1"/>
  <c r="H17" i="1"/>
  <c r="D17" i="1"/>
  <c r="H5" i="1"/>
  <c r="D5" i="1"/>
  <c r="L5" i="1"/>
  <c r="F5" i="1"/>
  <c r="J5" i="1"/>
  <c r="D6" i="1"/>
  <c r="H6" i="1"/>
  <c r="L6" i="1"/>
  <c r="F6" i="1"/>
  <c r="J6" i="1"/>
  <c r="D7" i="1"/>
  <c r="H7" i="1"/>
  <c r="L7" i="1"/>
  <c r="F16" i="1"/>
  <c r="J16" i="1"/>
  <c r="H16" i="1"/>
  <c r="J11" i="1"/>
  <c r="F10" i="1"/>
  <c r="J10" i="1"/>
  <c r="D9" i="1"/>
  <c r="H9" i="1"/>
  <c r="H15" i="1"/>
  <c r="F13" i="1"/>
  <c r="N13" i="1"/>
  <c r="J12" i="1"/>
  <c r="F11" i="1"/>
  <c r="F7" i="1"/>
  <c r="F17" i="1"/>
  <c r="J15" i="1"/>
  <c r="F14" i="1"/>
  <c r="H13" i="1"/>
  <c r="D12" i="1"/>
  <c r="L12" i="1"/>
  <c r="L11" i="1"/>
  <c r="D15" i="1"/>
  <c r="F12" i="1"/>
  <c r="D7" i="2" l="1"/>
  <c r="L7" i="2"/>
  <c r="H9" i="2"/>
  <c r="D11" i="2"/>
  <c r="L11" i="2"/>
  <c r="H13" i="2"/>
  <c r="D15" i="2"/>
  <c r="L15" i="2"/>
  <c r="H17" i="2"/>
  <c r="H7" i="2"/>
  <c r="H11" i="2"/>
  <c r="H15" i="2"/>
  <c r="D6" i="2"/>
  <c r="H6" i="2"/>
  <c r="L6" i="2"/>
  <c r="F7" i="2"/>
  <c r="J7" i="2"/>
  <c r="D8" i="2"/>
  <c r="H8" i="2"/>
  <c r="L8" i="2"/>
  <c r="F9" i="2"/>
  <c r="J9" i="2"/>
  <c r="D10" i="2"/>
  <c r="H10" i="2"/>
  <c r="L10" i="2"/>
  <c r="F11" i="2"/>
  <c r="J11" i="2"/>
  <c r="D12" i="2"/>
  <c r="H12" i="2"/>
  <c r="L12" i="2"/>
  <c r="F13" i="2"/>
  <c r="J13" i="2"/>
  <c r="D14" i="2"/>
  <c r="H14" i="2"/>
  <c r="L14" i="2"/>
  <c r="F15" i="2"/>
  <c r="J15" i="2"/>
  <c r="D16" i="2"/>
  <c r="H16" i="2"/>
  <c r="L16" i="2"/>
  <c r="F17" i="2"/>
  <c r="J17" i="2"/>
  <c r="N17" i="2"/>
  <c r="D18" i="2"/>
  <c r="H18" i="2"/>
  <c r="L18" i="2"/>
  <c r="F6" i="2"/>
  <c r="J6" i="2"/>
  <c r="F8" i="2"/>
  <c r="J8" i="2"/>
  <c r="F10" i="2"/>
  <c r="J10" i="2"/>
  <c r="F12" i="2"/>
  <c r="J12" i="2"/>
  <c r="F14" i="2"/>
  <c r="J14" i="2"/>
  <c r="F16" i="2"/>
  <c r="J16" i="2"/>
  <c r="F18" i="2"/>
  <c r="J18" i="2"/>
</calcChain>
</file>

<file path=xl/sharedStrings.xml><?xml version="1.0" encoding="utf-8"?>
<sst xmlns="http://schemas.openxmlformats.org/spreadsheetml/2006/main" count="120" uniqueCount="17">
  <si>
    <t>College Terrace</t>
  </si>
  <si>
    <t>Downtown</t>
  </si>
  <si>
    <t>Main</t>
  </si>
  <si>
    <t>Mitchell Park</t>
  </si>
  <si>
    <t>Total</t>
  </si>
  <si>
    <t>%</t>
  </si>
  <si>
    <t>Visits</t>
  </si>
  <si>
    <t>Palo Alto City Library</t>
  </si>
  <si>
    <t>Children's</t>
  </si>
  <si>
    <t>Terman Park</t>
  </si>
  <si>
    <t>Fiscal Year</t>
  </si>
  <si>
    <t>ending June 30</t>
  </si>
  <si>
    <t>Visitor Count from 2000-2012</t>
  </si>
  <si>
    <t>Visitor Count from 2000-2013</t>
  </si>
  <si>
    <t>Visitor Count from 2000-2014</t>
  </si>
  <si>
    <t>Visitor Count from 2000-2015</t>
  </si>
  <si>
    <t>Visitor Count from 2000-2016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</si>
</sst>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9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3" fontId="0" fillId="0" borderId="0" xfId="0" applyNumberFormat="1"/>
    <xf numFmtId="3" fontId="2" fillId="0" borderId="0" xfId="0" applyNumberFormat="1" applyFont="1"/>
    <xf numFmtId="3" fontId="3" fillId="0" borderId="0" xfId="0" applyNumberFormat="1" applyFont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3" fontId="0" fillId="0" borderId="1" xfId="0" applyNumberForma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Alignment="1"/>
    <xf numFmtId="0" fontId="4" fillId="0" borderId="4" xfId="0" applyNumberFormat="1" applyFont="1" applyBorder="1" applyAlignment="1">
      <alignment horizontal="center" wrapText="1"/>
    </xf>
    <xf numFmtId="0" fontId="4" fillId="0" borderId="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3" fontId="1" fillId="0" borderId="0" xfId="0" applyNumberFormat="1" applyFont="1" applyFill="1" applyBorder="1"/>
    <xf numFmtId="164" fontId="1" fillId="0" borderId="0" xfId="0" applyNumberFormat="1" applyFont="1" applyFill="1" applyBorder="1"/>
    <xf numFmtId="0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/>
    <xf numFmtId="3" fontId="4" fillId="0" borderId="8" xfId="0" applyNumberFormat="1" applyFont="1" applyBorder="1"/>
    <xf numFmtId="3" fontId="0" fillId="0" borderId="8" xfId="0" applyNumberFormat="1" applyBorder="1"/>
    <xf numFmtId="164" fontId="4" fillId="0" borderId="9" xfId="0" applyNumberFormat="1" applyFont="1" applyBorder="1"/>
    <xf numFmtId="164" fontId="4" fillId="0" borderId="10" xfId="0" applyNumberFormat="1" applyFont="1" applyBorder="1"/>
    <xf numFmtId="164" fontId="0" fillId="0" borderId="10" xfId="0" applyNumberFormat="1" applyBorder="1"/>
    <xf numFmtId="3" fontId="4" fillId="0" borderId="5" xfId="0" applyNumberFormat="1" applyFont="1" applyFill="1" applyBorder="1"/>
    <xf numFmtId="3" fontId="4" fillId="0" borderId="4" xfId="0" applyNumberFormat="1" applyFont="1" applyFill="1" applyBorder="1"/>
    <xf numFmtId="3" fontId="4" fillId="0" borderId="4" xfId="0" applyNumberFormat="1" applyFont="1" applyBorder="1"/>
    <xf numFmtId="3" fontId="0" fillId="0" borderId="4" xfId="0" applyNumberFormat="1" applyBorder="1"/>
    <xf numFmtId="3" fontId="4" fillId="0" borderId="7" xfId="0" applyNumberFormat="1" applyFont="1" applyFill="1" applyBorder="1"/>
    <xf numFmtId="3" fontId="4" fillId="0" borderId="8" xfId="0" applyNumberFormat="1" applyFont="1" applyFill="1" applyBorder="1"/>
    <xf numFmtId="164" fontId="4" fillId="0" borderId="11" xfId="0" applyNumberFormat="1" applyFont="1" applyFill="1" applyBorder="1"/>
    <xf numFmtId="164" fontId="4" fillId="0" borderId="9" xfId="0" applyNumberFormat="1" applyFont="1" applyFill="1" applyBorder="1"/>
    <xf numFmtId="164" fontId="4" fillId="0" borderId="10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 horizontal="center" wrapText="1"/>
    </xf>
    <xf numFmtId="3" fontId="0" fillId="0" borderId="16" xfId="0" applyNumberFormat="1" applyBorder="1" applyAlignment="1">
      <alignment horizontal="right"/>
    </xf>
    <xf numFmtId="3" fontId="0" fillId="0" borderId="17" xfId="0" applyNumberFormat="1" applyBorder="1"/>
    <xf numFmtId="164" fontId="0" fillId="0" borderId="18" xfId="0" applyNumberFormat="1" applyBorder="1"/>
    <xf numFmtId="3" fontId="0" fillId="0" borderId="15" xfId="0" applyNumberFormat="1" applyBorder="1"/>
    <xf numFmtId="164" fontId="4" fillId="0" borderId="18" xfId="0" applyNumberFormat="1" applyFont="1" applyBorder="1"/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3" fontId="4" fillId="0" borderId="7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26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3" fontId="4" fillId="0" borderId="24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27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9" xfId="0" applyBorder="1"/>
    <xf numFmtId="165" fontId="4" fillId="0" borderId="26" xfId="1" applyNumberFormat="1" applyFont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5" fontId="4" fillId="0" borderId="14" xfId="1" applyNumberFormat="1" applyFont="1" applyBorder="1" applyAlignment="1">
      <alignment horizontal="center"/>
    </xf>
    <xf numFmtId="165" fontId="4" fillId="0" borderId="0" xfId="1" applyNumberFormat="1" applyFont="1" applyBorder="1" applyAlignment="1">
      <alignment horizontal="center"/>
    </xf>
    <xf numFmtId="165" fontId="4" fillId="0" borderId="0" xfId="1" applyNumberFormat="1" applyFont="1" applyAlignment="1">
      <alignment horizontal="center"/>
    </xf>
    <xf numFmtId="0" fontId="4" fillId="0" borderId="28" xfId="1" applyNumberFormat="1" applyFont="1" applyBorder="1" applyAlignment="1">
      <alignment horizontal="center"/>
    </xf>
    <xf numFmtId="1" fontId="4" fillId="0" borderId="24" xfId="1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0" borderId="24" xfId="1" applyNumberFormat="1" applyFont="1" applyBorder="1" applyAlignment="1">
      <alignment horizontal="center"/>
    </xf>
    <xf numFmtId="165" fontId="4" fillId="0" borderId="28" xfId="1" applyNumberFormat="1" applyFont="1" applyFill="1" applyBorder="1" applyAlignment="1">
      <alignment horizontal="right"/>
    </xf>
    <xf numFmtId="165" fontId="4" fillId="0" borderId="13" xfId="1" applyNumberFormat="1" applyFont="1" applyBorder="1" applyAlignment="1">
      <alignment horizontal="center"/>
    </xf>
    <xf numFmtId="1" fontId="4" fillId="0" borderId="14" xfId="1" applyNumberFormat="1" applyFont="1" applyBorder="1" applyAlignment="1">
      <alignment horizontal="right"/>
    </xf>
    <xf numFmtId="165" fontId="4" fillId="0" borderId="30" xfId="1" applyNumberFormat="1" applyFont="1" applyBorder="1" applyAlignment="1">
      <alignment horizontal="right"/>
    </xf>
    <xf numFmtId="165" fontId="4" fillId="0" borderId="30" xfId="1" applyNumberFormat="1" applyFont="1" applyBorder="1" applyAlignment="1">
      <alignment horizontal="center"/>
    </xf>
    <xf numFmtId="1" fontId="4" fillId="0" borderId="30" xfId="1" applyNumberFormat="1" applyFont="1" applyBorder="1" applyAlignment="1">
      <alignment horizontal="right"/>
    </xf>
    <xf numFmtId="0" fontId="0" fillId="0" borderId="0" xfId="0" applyBorder="1"/>
    <xf numFmtId="0" fontId="4" fillId="0" borderId="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abSelected="1" workbookViewId="0">
      <selection activeCell="N5" sqref="N5"/>
    </sheetView>
  </sheetViews>
  <sheetFormatPr defaultRowHeight="15" customHeight="1" x14ac:dyDescent="0.2"/>
  <cols>
    <col min="1" max="1" width="13" customWidth="1"/>
    <col min="2" max="2" width="10.140625" style="5" customWidth="1"/>
    <col min="3" max="3" width="11.28515625" style="5" bestFit="1" customWidth="1"/>
    <col min="4" max="4" width="7.28515625" customWidth="1"/>
    <col min="5" max="5" width="9.28515625" customWidth="1"/>
    <col min="6" max="6" width="7.28515625" customWidth="1"/>
    <col min="7" max="7" width="9.42578125" customWidth="1"/>
    <col min="8" max="8" width="7.28515625" style="4" customWidth="1"/>
    <col min="9" max="9" width="9.42578125" customWidth="1"/>
    <col min="10" max="10" width="7.28515625" customWidth="1"/>
    <col min="11" max="11" width="9.42578125" customWidth="1"/>
    <col min="12" max="12" width="7.28515625" customWidth="1"/>
    <col min="13" max="13" width="9.42578125" customWidth="1"/>
    <col min="14" max="14" width="7.28515625" customWidth="1"/>
  </cols>
  <sheetData>
    <row r="1" spans="1:14" s="14" customFormat="1" ht="18" x14ac:dyDescent="0.25">
      <c r="A1" s="78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4" customFormat="1" ht="18.75" thickBot="1" x14ac:dyDescent="0.3">
      <c r="A2" s="78" t="s">
        <v>16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9" customFormat="1" ht="15" customHeight="1" x14ac:dyDescent="0.2">
      <c r="A3" s="68" t="s">
        <v>10</v>
      </c>
      <c r="B3" s="13" t="s">
        <v>4</v>
      </c>
      <c r="C3" s="80" t="s">
        <v>8</v>
      </c>
      <c r="D3" s="81"/>
      <c r="E3" s="80" t="s">
        <v>0</v>
      </c>
      <c r="F3" s="81"/>
      <c r="G3" s="82" t="s">
        <v>1</v>
      </c>
      <c r="H3" s="82"/>
      <c r="I3" s="80" t="s">
        <v>2</v>
      </c>
      <c r="J3" s="81"/>
      <c r="K3" s="82" t="s">
        <v>3</v>
      </c>
      <c r="L3" s="82"/>
      <c r="M3" s="80" t="s">
        <v>9</v>
      </c>
      <c r="N3" s="81"/>
    </row>
    <row r="4" spans="1:14" s="9" customFormat="1" ht="15" customHeight="1" x14ac:dyDescent="0.2">
      <c r="A4" s="55" t="s">
        <v>11</v>
      </c>
      <c r="B4" s="43" t="s">
        <v>6</v>
      </c>
      <c r="C4" s="52" t="s">
        <v>6</v>
      </c>
      <c r="D4" s="54" t="s">
        <v>5</v>
      </c>
      <c r="E4" s="52" t="s">
        <v>6</v>
      </c>
      <c r="F4" s="54" t="s">
        <v>5</v>
      </c>
      <c r="G4" s="53" t="s">
        <v>6</v>
      </c>
      <c r="H4" s="54" t="s">
        <v>5</v>
      </c>
      <c r="I4" s="52" t="s">
        <v>6</v>
      </c>
      <c r="J4" s="54" t="s">
        <v>5</v>
      </c>
      <c r="K4" s="53" t="s">
        <v>6</v>
      </c>
      <c r="L4" s="54" t="s">
        <v>5</v>
      </c>
      <c r="M4" s="52" t="s">
        <v>6</v>
      </c>
      <c r="N4" s="54" t="s">
        <v>5</v>
      </c>
    </row>
    <row r="5" spans="1:14" s="75" customFormat="1" ht="15" customHeight="1" x14ac:dyDescent="0.2">
      <c r="A5" s="83">
        <v>2016</v>
      </c>
      <c r="B5" s="84">
        <f t="shared" ref="B5:B21" si="0">C5+E5+G5+I5+K5+M5</f>
        <v>831206</v>
      </c>
      <c r="C5" s="87">
        <v>108302</v>
      </c>
      <c r="D5" s="36">
        <f t="shared" ref="D5:D21" si="1">C5/B5</f>
        <v>0.13029501711970318</v>
      </c>
      <c r="E5" s="88">
        <v>49452</v>
      </c>
      <c r="F5" s="36">
        <f t="shared" ref="F5:F21" si="2">E5/B5</f>
        <v>5.949427699030084E-2</v>
      </c>
      <c r="G5" s="88">
        <v>62015</v>
      </c>
      <c r="H5" s="36">
        <f t="shared" ref="H5:H21" si="3">G5/B5</f>
        <v>7.4608460477908006E-2</v>
      </c>
      <c r="I5" s="88">
        <v>192529</v>
      </c>
      <c r="J5" s="36">
        <f t="shared" ref="J5:J21" si="4">I5/B5</f>
        <v>0.23162609509555995</v>
      </c>
      <c r="K5" s="88">
        <v>418908</v>
      </c>
      <c r="L5" s="36">
        <f t="shared" ref="L5:L21" si="5">K5/B5</f>
        <v>0.50397615031652798</v>
      </c>
      <c r="M5" s="89">
        <v>0</v>
      </c>
      <c r="N5" s="36">
        <f t="shared" ref="N5:N21" si="6">M5/B5</f>
        <v>0</v>
      </c>
    </row>
    <row r="6" spans="1:14" s="75" customFormat="1" ht="15" customHeight="1" x14ac:dyDescent="0.2">
      <c r="A6" s="76">
        <v>2015</v>
      </c>
      <c r="B6" s="84">
        <f t="shared" si="0"/>
        <v>810962</v>
      </c>
      <c r="C6" s="71">
        <v>115851</v>
      </c>
      <c r="D6" s="36">
        <f t="shared" si="1"/>
        <v>0.14285626206899954</v>
      </c>
      <c r="E6" s="73">
        <v>57556</v>
      </c>
      <c r="F6" s="36">
        <f t="shared" si="2"/>
        <v>7.0972499327958641E-2</v>
      </c>
      <c r="G6" s="85">
        <v>110275</v>
      </c>
      <c r="H6" s="36">
        <f t="shared" si="3"/>
        <v>0.13598047750696088</v>
      </c>
      <c r="I6" s="73">
        <v>54684</v>
      </c>
      <c r="J6" s="36">
        <f t="shared" si="4"/>
        <v>6.7431026361284493E-2</v>
      </c>
      <c r="K6" s="73">
        <v>472596</v>
      </c>
      <c r="L6" s="36">
        <f t="shared" si="5"/>
        <v>0.58275973473479648</v>
      </c>
      <c r="M6" s="86">
        <v>0</v>
      </c>
      <c r="N6" s="36">
        <f t="shared" si="6"/>
        <v>0</v>
      </c>
    </row>
    <row r="7" spans="1:14" s="42" customFormat="1" ht="15" customHeight="1" x14ac:dyDescent="0.2">
      <c r="A7" s="60">
        <v>2014</v>
      </c>
      <c r="B7" s="39">
        <f t="shared" si="0"/>
        <v>678181</v>
      </c>
      <c r="C7" s="65">
        <v>128774</v>
      </c>
      <c r="D7" s="37">
        <f t="shared" si="1"/>
        <v>0.18988146232348002</v>
      </c>
      <c r="E7" s="67">
        <v>69984</v>
      </c>
      <c r="F7" s="38">
        <f t="shared" si="2"/>
        <v>0.10319369018005518</v>
      </c>
      <c r="G7" s="61">
        <v>127559</v>
      </c>
      <c r="H7" s="38">
        <f t="shared" si="3"/>
        <v>0.18808990520229851</v>
      </c>
      <c r="I7" s="67">
        <v>63383</v>
      </c>
      <c r="J7" s="38">
        <f t="shared" si="4"/>
        <v>9.346030042127397E-2</v>
      </c>
      <c r="K7" s="67">
        <v>288481</v>
      </c>
      <c r="L7" s="38">
        <f t="shared" si="5"/>
        <v>0.42537464187289237</v>
      </c>
      <c r="M7" s="61">
        <v>0</v>
      </c>
      <c r="N7" s="38">
        <f t="shared" si="6"/>
        <v>0</v>
      </c>
    </row>
    <row r="8" spans="1:14" s="42" customFormat="1" ht="15" customHeight="1" x14ac:dyDescent="0.2">
      <c r="A8" s="69">
        <v>2013</v>
      </c>
      <c r="B8" s="40">
        <f t="shared" si="0"/>
        <v>827172</v>
      </c>
      <c r="C8" s="61">
        <v>130611</v>
      </c>
      <c r="D8" s="37">
        <f t="shared" si="1"/>
        <v>0.15790065427746589</v>
      </c>
      <c r="E8" s="57">
        <v>60986</v>
      </c>
      <c r="F8" s="38">
        <f t="shared" si="2"/>
        <v>7.372831768967035E-2</v>
      </c>
      <c r="G8" s="61">
        <v>103584</v>
      </c>
      <c r="H8" s="38">
        <f t="shared" si="3"/>
        <v>0.12522667595131362</v>
      </c>
      <c r="I8" s="67">
        <v>268060</v>
      </c>
      <c r="J8" s="38">
        <f t="shared" si="4"/>
        <v>0.32406802938203905</v>
      </c>
      <c r="K8" s="56">
        <v>263931</v>
      </c>
      <c r="L8" s="38">
        <f t="shared" si="5"/>
        <v>0.31907632269951108</v>
      </c>
      <c r="M8" s="57">
        <v>0</v>
      </c>
      <c r="N8" s="38">
        <f t="shared" si="6"/>
        <v>0</v>
      </c>
    </row>
    <row r="9" spans="1:14" s="42" customFormat="1" ht="15" customHeight="1" x14ac:dyDescent="0.2">
      <c r="A9" s="41">
        <v>2012</v>
      </c>
      <c r="B9" s="40">
        <f t="shared" si="0"/>
        <v>843981</v>
      </c>
      <c r="C9" s="57">
        <v>125826</v>
      </c>
      <c r="D9" s="37">
        <f t="shared" si="1"/>
        <v>0.1490862945966793</v>
      </c>
      <c r="E9" s="57">
        <v>58961</v>
      </c>
      <c r="F9" s="38">
        <f t="shared" si="2"/>
        <v>6.9860577430060633E-2</v>
      </c>
      <c r="G9" s="61">
        <v>85061</v>
      </c>
      <c r="H9" s="38">
        <f t="shared" si="3"/>
        <v>0.10078544422208557</v>
      </c>
      <c r="I9" s="57">
        <v>313130</v>
      </c>
      <c r="J9" s="38">
        <f t="shared" si="4"/>
        <v>0.37101546124853524</v>
      </c>
      <c r="K9" s="61">
        <v>261003</v>
      </c>
      <c r="L9" s="38">
        <f t="shared" si="5"/>
        <v>0.30925222250263928</v>
      </c>
      <c r="M9" s="61">
        <v>0</v>
      </c>
      <c r="N9" s="38">
        <f t="shared" si="6"/>
        <v>0</v>
      </c>
    </row>
    <row r="10" spans="1:14" s="42" customFormat="1" ht="15" customHeight="1" x14ac:dyDescent="0.2">
      <c r="A10" s="41">
        <v>2011</v>
      </c>
      <c r="B10" s="40">
        <f t="shared" si="0"/>
        <v>776994</v>
      </c>
      <c r="C10" s="58">
        <v>132034</v>
      </c>
      <c r="D10" s="38">
        <f t="shared" si="1"/>
        <v>0.16992924012283236</v>
      </c>
      <c r="E10" s="58">
        <v>35337</v>
      </c>
      <c r="F10" s="38">
        <f t="shared" si="2"/>
        <v>4.547911566884686E-2</v>
      </c>
      <c r="G10" s="59">
        <v>0</v>
      </c>
      <c r="H10" s="38">
        <f t="shared" si="3"/>
        <v>0</v>
      </c>
      <c r="I10" s="58">
        <v>357973</v>
      </c>
      <c r="J10" s="38">
        <f t="shared" si="4"/>
        <v>0.46071526935857937</v>
      </c>
      <c r="K10" s="59">
        <v>251650</v>
      </c>
      <c r="L10" s="38">
        <f t="shared" si="5"/>
        <v>0.32387637484974147</v>
      </c>
      <c r="M10" s="58">
        <v>0</v>
      </c>
      <c r="N10" s="38">
        <f t="shared" si="6"/>
        <v>0</v>
      </c>
    </row>
    <row r="11" spans="1:14" s="42" customFormat="1" ht="15" customHeight="1" x14ac:dyDescent="0.2">
      <c r="A11" s="41">
        <v>2010</v>
      </c>
      <c r="B11" s="40">
        <f t="shared" si="0"/>
        <v>851037</v>
      </c>
      <c r="C11" s="56">
        <v>130215</v>
      </c>
      <c r="D11" s="37">
        <f t="shared" si="1"/>
        <v>0.15300744855981585</v>
      </c>
      <c r="E11" s="57">
        <v>1160</v>
      </c>
      <c r="F11" s="37">
        <f t="shared" si="2"/>
        <v>1.3630429699296271E-3</v>
      </c>
      <c r="G11" s="56">
        <v>91923</v>
      </c>
      <c r="H11" s="37">
        <f t="shared" si="3"/>
        <v>0.10801293010762164</v>
      </c>
      <c r="I11" s="57">
        <v>358376</v>
      </c>
      <c r="J11" s="37">
        <f t="shared" si="4"/>
        <v>0.42110507533750002</v>
      </c>
      <c r="K11" s="56">
        <v>269363</v>
      </c>
      <c r="L11" s="37">
        <f t="shared" si="5"/>
        <v>0.31651150302513287</v>
      </c>
      <c r="M11" s="57">
        <v>0</v>
      </c>
      <c r="N11" s="37">
        <f t="shared" si="6"/>
        <v>0</v>
      </c>
    </row>
    <row r="12" spans="1:14" s="4" customFormat="1" ht="15" customHeight="1" x14ac:dyDescent="0.2">
      <c r="A12" s="22">
        <v>2009</v>
      </c>
      <c r="B12" s="40">
        <f t="shared" si="0"/>
        <v>875847</v>
      </c>
      <c r="C12" s="34">
        <v>103876</v>
      </c>
      <c r="D12" s="37">
        <f t="shared" si="1"/>
        <v>0.11860062316820175</v>
      </c>
      <c r="E12" s="30">
        <v>50485</v>
      </c>
      <c r="F12" s="37">
        <f t="shared" si="2"/>
        <v>5.7641346034181772E-2</v>
      </c>
      <c r="G12" s="34">
        <v>99644</v>
      </c>
      <c r="H12" s="37">
        <f t="shared" si="3"/>
        <v>0.11376872901317239</v>
      </c>
      <c r="I12" s="30">
        <v>335690</v>
      </c>
      <c r="J12" s="37">
        <f t="shared" si="4"/>
        <v>0.38327470437188232</v>
      </c>
      <c r="K12" s="34">
        <v>286152</v>
      </c>
      <c r="L12" s="37">
        <f t="shared" si="5"/>
        <v>0.32671459741256176</v>
      </c>
      <c r="M12" s="30">
        <v>0</v>
      </c>
      <c r="N12" s="37">
        <f t="shared" si="6"/>
        <v>0</v>
      </c>
    </row>
    <row r="13" spans="1:14" s="4" customFormat="1" ht="15" customHeight="1" x14ac:dyDescent="0.2">
      <c r="A13" s="16">
        <v>2008</v>
      </c>
      <c r="B13" s="39">
        <f t="shared" si="0"/>
        <v>881520</v>
      </c>
      <c r="C13" s="35">
        <v>71855</v>
      </c>
      <c r="D13" s="38">
        <f t="shared" si="1"/>
        <v>8.1512614574825296E-2</v>
      </c>
      <c r="E13" s="31">
        <v>55625</v>
      </c>
      <c r="F13" s="38">
        <f t="shared" si="2"/>
        <v>6.3101234231781475E-2</v>
      </c>
      <c r="G13" s="35">
        <v>86636</v>
      </c>
      <c r="H13" s="38">
        <f t="shared" si="3"/>
        <v>9.8280243216262816E-2</v>
      </c>
      <c r="I13" s="31">
        <v>336923</v>
      </c>
      <c r="J13" s="38">
        <f t="shared" si="4"/>
        <v>0.38220686995190128</v>
      </c>
      <c r="K13" s="35">
        <v>330481</v>
      </c>
      <c r="L13" s="38">
        <f t="shared" si="5"/>
        <v>0.37489903802522917</v>
      </c>
      <c r="M13" s="31">
        <v>0</v>
      </c>
      <c r="N13" s="38">
        <f t="shared" si="6"/>
        <v>0</v>
      </c>
    </row>
    <row r="14" spans="1:14" s="4" customFormat="1" ht="15" customHeight="1" x14ac:dyDescent="0.2">
      <c r="A14" s="22">
        <v>2007</v>
      </c>
      <c r="B14" s="23">
        <f t="shared" si="0"/>
        <v>862081</v>
      </c>
      <c r="C14" s="24">
        <v>0</v>
      </c>
      <c r="D14" s="27">
        <f t="shared" si="1"/>
        <v>0</v>
      </c>
      <c r="E14" s="30">
        <v>63081</v>
      </c>
      <c r="F14" s="27">
        <f t="shared" si="2"/>
        <v>7.3172938505778454E-2</v>
      </c>
      <c r="G14" s="34">
        <v>90273</v>
      </c>
      <c r="H14" s="27">
        <f t="shared" si="3"/>
        <v>0.10471521817555426</v>
      </c>
      <c r="I14" s="30">
        <v>341219</v>
      </c>
      <c r="J14" s="27">
        <f t="shared" si="4"/>
        <v>0.39580851451313742</v>
      </c>
      <c r="K14" s="34">
        <v>367508</v>
      </c>
      <c r="L14" s="27">
        <f t="shared" si="5"/>
        <v>0.4263033288055299</v>
      </c>
      <c r="M14" s="30">
        <v>0</v>
      </c>
      <c r="N14" s="37">
        <f t="shared" si="6"/>
        <v>0</v>
      </c>
    </row>
    <row r="15" spans="1:14" s="4" customFormat="1" ht="15" customHeight="1" x14ac:dyDescent="0.2">
      <c r="A15" s="22">
        <v>2006</v>
      </c>
      <c r="B15" s="23">
        <f t="shared" si="0"/>
        <v>885565</v>
      </c>
      <c r="C15" s="24">
        <v>57708</v>
      </c>
      <c r="D15" s="27">
        <f t="shared" si="1"/>
        <v>6.5165177033871036E-2</v>
      </c>
      <c r="E15" s="30">
        <v>59902</v>
      </c>
      <c r="F15" s="27">
        <f t="shared" si="2"/>
        <v>6.7642691389113163E-2</v>
      </c>
      <c r="G15" s="34">
        <v>83789</v>
      </c>
      <c r="H15" s="27">
        <f t="shared" si="3"/>
        <v>9.4616431317859226E-2</v>
      </c>
      <c r="I15" s="30">
        <v>323919</v>
      </c>
      <c r="J15" s="27">
        <f t="shared" si="4"/>
        <v>0.36577665106457458</v>
      </c>
      <c r="K15" s="34">
        <v>360247</v>
      </c>
      <c r="L15" s="27">
        <f t="shared" si="5"/>
        <v>0.40679904919458199</v>
      </c>
      <c r="M15" s="30">
        <v>0</v>
      </c>
      <c r="N15" s="37">
        <f t="shared" si="6"/>
        <v>0</v>
      </c>
    </row>
    <row r="16" spans="1:14" s="4" customFormat="1" ht="15" customHeight="1" x14ac:dyDescent="0.2">
      <c r="A16" s="16">
        <v>2005</v>
      </c>
      <c r="B16" s="11">
        <f t="shared" si="0"/>
        <v>873594</v>
      </c>
      <c r="C16" s="25">
        <v>129022</v>
      </c>
      <c r="D16" s="28">
        <f t="shared" si="1"/>
        <v>0.14769103267650649</v>
      </c>
      <c r="E16" s="31">
        <v>61981</v>
      </c>
      <c r="F16" s="28">
        <f t="shared" si="2"/>
        <v>7.0949434176516779E-2</v>
      </c>
      <c r="G16" s="35">
        <v>71303</v>
      </c>
      <c r="H16" s="28">
        <f t="shared" si="3"/>
        <v>8.1620295011183688E-2</v>
      </c>
      <c r="I16" s="31">
        <v>276528</v>
      </c>
      <c r="J16" s="28">
        <f t="shared" si="4"/>
        <v>0.31654063558128831</v>
      </c>
      <c r="K16" s="35">
        <v>334760</v>
      </c>
      <c r="L16" s="28">
        <f t="shared" si="5"/>
        <v>0.38319860255450472</v>
      </c>
      <c r="M16" s="31">
        <v>0</v>
      </c>
      <c r="N16" s="38">
        <f t="shared" si="6"/>
        <v>0</v>
      </c>
    </row>
    <row r="17" spans="1:14" s="4" customFormat="1" ht="15" customHeight="1" x14ac:dyDescent="0.2">
      <c r="A17" s="16">
        <v>2004</v>
      </c>
      <c r="B17" s="11">
        <f t="shared" si="0"/>
        <v>882918</v>
      </c>
      <c r="C17" s="25">
        <v>131016</v>
      </c>
      <c r="D17" s="28">
        <f t="shared" si="1"/>
        <v>0.1483897711905296</v>
      </c>
      <c r="E17" s="31">
        <v>67945</v>
      </c>
      <c r="F17" s="28">
        <f t="shared" si="2"/>
        <v>7.6955051318468984E-2</v>
      </c>
      <c r="G17" s="35">
        <v>68959</v>
      </c>
      <c r="H17" s="28">
        <f t="shared" si="3"/>
        <v>7.8103515841788249E-2</v>
      </c>
      <c r="I17" s="31">
        <v>262785</v>
      </c>
      <c r="J17" s="28">
        <f t="shared" si="4"/>
        <v>0.29763239621346488</v>
      </c>
      <c r="K17" s="35">
        <v>352213</v>
      </c>
      <c r="L17" s="28">
        <f t="shared" si="5"/>
        <v>0.39891926543574829</v>
      </c>
      <c r="M17" s="31">
        <v>0</v>
      </c>
      <c r="N17" s="38">
        <f t="shared" si="6"/>
        <v>0</v>
      </c>
    </row>
    <row r="18" spans="1:14" s="4" customFormat="1" ht="15" customHeight="1" x14ac:dyDescent="0.2">
      <c r="A18" s="16">
        <v>2003</v>
      </c>
      <c r="B18" s="11">
        <f t="shared" si="0"/>
        <v>905248</v>
      </c>
      <c r="C18" s="25">
        <v>132865</v>
      </c>
      <c r="D18" s="28">
        <f t="shared" si="1"/>
        <v>0.14677193432076072</v>
      </c>
      <c r="E18" s="32">
        <v>62713</v>
      </c>
      <c r="F18" s="28">
        <f t="shared" si="2"/>
        <v>6.9277148361553964E-2</v>
      </c>
      <c r="G18" s="25">
        <v>101482</v>
      </c>
      <c r="H18" s="28">
        <f t="shared" si="3"/>
        <v>0.11210408639400474</v>
      </c>
      <c r="I18" s="32">
        <v>270619</v>
      </c>
      <c r="J18" s="28">
        <f t="shared" si="4"/>
        <v>0.29894459860723249</v>
      </c>
      <c r="K18" s="25">
        <v>318832</v>
      </c>
      <c r="L18" s="28">
        <f t="shared" si="5"/>
        <v>0.35220403690480401</v>
      </c>
      <c r="M18" s="32">
        <v>18737</v>
      </c>
      <c r="N18" s="28">
        <f t="shared" si="6"/>
        <v>2.0698195411644103E-2</v>
      </c>
    </row>
    <row r="19" spans="1:14" s="4" customFormat="1" ht="15" customHeight="1" x14ac:dyDescent="0.2">
      <c r="A19" s="16">
        <v>2002</v>
      </c>
      <c r="B19" s="11">
        <f t="shared" si="0"/>
        <v>815630</v>
      </c>
      <c r="C19" s="25">
        <v>129900</v>
      </c>
      <c r="D19" s="28">
        <f t="shared" si="1"/>
        <v>0.15926339148878782</v>
      </c>
      <c r="E19" s="32">
        <v>56462</v>
      </c>
      <c r="F19" s="28">
        <f t="shared" si="2"/>
        <v>6.922501624511114E-2</v>
      </c>
      <c r="G19" s="25">
        <v>100093</v>
      </c>
      <c r="H19" s="28">
        <f t="shared" si="3"/>
        <v>0.12271863467503648</v>
      </c>
      <c r="I19" s="32">
        <v>249360</v>
      </c>
      <c r="J19" s="28">
        <f t="shared" si="4"/>
        <v>0.30572686144452754</v>
      </c>
      <c r="K19" s="25">
        <v>258282</v>
      </c>
      <c r="L19" s="28">
        <f t="shared" si="5"/>
        <v>0.31666564496156346</v>
      </c>
      <c r="M19" s="32">
        <v>21533</v>
      </c>
      <c r="N19" s="28">
        <f t="shared" si="6"/>
        <v>2.640045118497358E-2</v>
      </c>
    </row>
    <row r="20" spans="1:14" ht="15" customHeight="1" x14ac:dyDescent="0.2">
      <c r="A20" s="15">
        <v>2001</v>
      </c>
      <c r="B20" s="10">
        <f t="shared" si="0"/>
        <v>728797</v>
      </c>
      <c r="C20" s="26">
        <v>124268</v>
      </c>
      <c r="D20" s="29">
        <f t="shared" si="1"/>
        <v>0.17051112998544177</v>
      </c>
      <c r="E20" s="33">
        <v>55303</v>
      </c>
      <c r="F20" s="29">
        <f t="shared" si="2"/>
        <v>7.5882584588026575E-2</v>
      </c>
      <c r="G20" s="26">
        <v>90750</v>
      </c>
      <c r="H20" s="28">
        <f t="shared" si="3"/>
        <v>0.12452027107685679</v>
      </c>
      <c r="I20" s="33">
        <v>224351</v>
      </c>
      <c r="J20" s="29">
        <f t="shared" si="4"/>
        <v>0.30783743621337628</v>
      </c>
      <c r="K20" s="26">
        <v>213971</v>
      </c>
      <c r="L20" s="29">
        <f t="shared" si="5"/>
        <v>0.29359478702574243</v>
      </c>
      <c r="M20" s="33">
        <v>20154</v>
      </c>
      <c r="N20" s="29">
        <f t="shared" si="6"/>
        <v>2.7653791110556162E-2</v>
      </c>
    </row>
    <row r="21" spans="1:14" ht="15" customHeight="1" thickBot="1" x14ac:dyDescent="0.25">
      <c r="A21" s="46">
        <v>2000</v>
      </c>
      <c r="B21" s="47">
        <f t="shared" si="0"/>
        <v>700689</v>
      </c>
      <c r="C21" s="48">
        <v>115077</v>
      </c>
      <c r="D21" s="49">
        <f t="shared" si="1"/>
        <v>0.16423406104562793</v>
      </c>
      <c r="E21" s="50">
        <v>50637</v>
      </c>
      <c r="F21" s="49">
        <f t="shared" si="2"/>
        <v>7.2267439620145313E-2</v>
      </c>
      <c r="G21" s="48">
        <v>97127</v>
      </c>
      <c r="H21" s="51">
        <f t="shared" si="3"/>
        <v>0.13861641898188784</v>
      </c>
      <c r="I21" s="50">
        <v>224962</v>
      </c>
      <c r="J21" s="49">
        <f t="shared" si="4"/>
        <v>0.32105827264306991</v>
      </c>
      <c r="K21" s="48">
        <v>195185</v>
      </c>
      <c r="L21" s="49">
        <f t="shared" si="5"/>
        <v>0.27856153015103707</v>
      </c>
      <c r="M21" s="50">
        <v>17701</v>
      </c>
      <c r="N21" s="49">
        <f t="shared" si="6"/>
        <v>2.5262277558231967E-2</v>
      </c>
    </row>
    <row r="22" spans="1:14" s="1" customFormat="1" ht="15" customHeight="1" x14ac:dyDescent="0.2">
      <c r="A22" s="17"/>
      <c r="B22" s="18"/>
      <c r="C22" s="8"/>
      <c r="D22" s="19"/>
      <c r="E22" s="20"/>
      <c r="F22" s="19"/>
      <c r="G22" s="20"/>
      <c r="H22" s="19"/>
      <c r="I22" s="20"/>
      <c r="J22" s="19"/>
      <c r="K22" s="20"/>
      <c r="L22" s="19"/>
      <c r="M22" s="20"/>
      <c r="N22" s="21"/>
    </row>
    <row r="23" spans="1:14" ht="15" customHeight="1" x14ac:dyDescent="0.2">
      <c r="A23" s="2"/>
      <c r="B23" s="6"/>
      <c r="C23" s="6"/>
    </row>
    <row r="25" spans="1:14" ht="15" customHeight="1" x14ac:dyDescent="0.2">
      <c r="A25" s="2"/>
      <c r="B25" s="6"/>
      <c r="C25" s="6"/>
    </row>
    <row r="26" spans="1:14" ht="15" customHeight="1" x14ac:dyDescent="0.2">
      <c r="A26" s="2"/>
      <c r="B26" s="6"/>
      <c r="C26" s="6"/>
    </row>
    <row r="27" spans="1:14" ht="15" customHeight="1" x14ac:dyDescent="0.2">
      <c r="A27" s="3"/>
      <c r="B27" s="7"/>
      <c r="C27" s="7"/>
    </row>
    <row r="28" spans="1:14" ht="15" customHeight="1" x14ac:dyDescent="0.2">
      <c r="A28" s="2"/>
      <c r="B28" s="6"/>
      <c r="C28" s="6"/>
      <c r="E28" s="90"/>
      <c r="F28" s="90"/>
      <c r="G28" s="90"/>
      <c r="H28" s="91"/>
      <c r="I28" s="90"/>
    </row>
    <row r="29" spans="1:14" ht="15" customHeight="1" x14ac:dyDescent="0.2">
      <c r="E29" s="90"/>
      <c r="F29" s="90"/>
      <c r="G29" s="90"/>
      <c r="H29" s="91"/>
      <c r="I29" s="90"/>
    </row>
    <row r="30" spans="1:14" ht="15" customHeight="1" x14ac:dyDescent="0.2">
      <c r="E30" s="90"/>
      <c r="F30" s="90"/>
      <c r="G30" s="90"/>
      <c r="H30" s="91"/>
      <c r="I30" s="90"/>
    </row>
    <row r="31" spans="1:14" ht="15" customHeight="1" x14ac:dyDescent="0.2">
      <c r="E31" s="90"/>
      <c r="F31" s="90"/>
      <c r="G31" s="90"/>
      <c r="H31" s="91"/>
      <c r="I31" s="90"/>
    </row>
    <row r="32" spans="1:14" ht="15" customHeight="1" x14ac:dyDescent="0.2">
      <c r="E32" s="90"/>
      <c r="F32" s="90"/>
      <c r="G32" s="90"/>
      <c r="H32" s="91"/>
      <c r="I32" s="90"/>
    </row>
    <row r="33" spans="5:9" ht="15" customHeight="1" x14ac:dyDescent="0.2">
      <c r="E33" s="90"/>
      <c r="F33" s="90"/>
      <c r="G33" s="90"/>
      <c r="H33" s="91"/>
      <c r="I33" s="90"/>
    </row>
  </sheetData>
  <mergeCells count="8">
    <mergeCell ref="A1:N1"/>
    <mergeCell ref="A2:N2"/>
    <mergeCell ref="C3:D3"/>
    <mergeCell ref="E3:F3"/>
    <mergeCell ref="G3:H3"/>
    <mergeCell ref="I3:J3"/>
    <mergeCell ref="K3:L3"/>
    <mergeCell ref="M3:N3"/>
  </mergeCells>
  <printOptions horizontalCentered="1"/>
  <pageMargins left="0.65" right="0.65" top="1" bottom="1" header="0.5" footer="0.5"/>
  <pageSetup orientation="landscape" r:id="rId1"/>
  <headerFooter alignWithMargins="0">
    <oddFooter>&amp;L&amp;8&amp;F&amp;R&amp;8 11/16/12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workbookViewId="0">
      <selection activeCell="B6" sqref="B6"/>
    </sheetView>
  </sheetViews>
  <sheetFormatPr defaultRowHeight="15" customHeight="1" x14ac:dyDescent="0.2"/>
  <cols>
    <col min="1" max="1" width="13" customWidth="1"/>
    <col min="2" max="2" width="10.140625" style="5" customWidth="1"/>
    <col min="3" max="3" width="11.28515625" style="5" bestFit="1" customWidth="1"/>
    <col min="4" max="4" width="7.28515625" customWidth="1"/>
    <col min="5" max="5" width="9.28515625" customWidth="1"/>
    <col min="6" max="6" width="7.28515625" customWidth="1"/>
    <col min="7" max="7" width="9.42578125" customWidth="1"/>
    <col min="8" max="8" width="7.28515625" style="4" customWidth="1"/>
    <col min="9" max="9" width="9.42578125" customWidth="1"/>
    <col min="10" max="10" width="7.28515625" customWidth="1"/>
    <col min="11" max="11" width="9.42578125" customWidth="1"/>
    <col min="12" max="12" width="7.28515625" customWidth="1"/>
    <col min="13" max="13" width="9.42578125" customWidth="1"/>
    <col min="14" max="14" width="7.28515625" customWidth="1"/>
  </cols>
  <sheetData>
    <row r="1" spans="1:14" s="14" customFormat="1" ht="18" x14ac:dyDescent="0.25">
      <c r="A1" s="78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4" customFormat="1" ht="18.75" thickBot="1" x14ac:dyDescent="0.3">
      <c r="A2" s="78" t="s">
        <v>15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9" customFormat="1" ht="15" customHeight="1" x14ac:dyDescent="0.2">
      <c r="A3" s="64" t="s">
        <v>10</v>
      </c>
      <c r="B3" s="13" t="s">
        <v>4</v>
      </c>
      <c r="C3" s="80" t="s">
        <v>8</v>
      </c>
      <c r="D3" s="81"/>
      <c r="E3" s="80" t="s">
        <v>0</v>
      </c>
      <c r="F3" s="81"/>
      <c r="G3" s="82" t="s">
        <v>1</v>
      </c>
      <c r="H3" s="82"/>
      <c r="I3" s="80" t="s">
        <v>2</v>
      </c>
      <c r="J3" s="81"/>
      <c r="K3" s="82" t="s">
        <v>3</v>
      </c>
      <c r="L3" s="82"/>
      <c r="M3" s="80" t="s">
        <v>9</v>
      </c>
      <c r="N3" s="81"/>
    </row>
    <row r="4" spans="1:14" s="9" customFormat="1" ht="15" customHeight="1" x14ac:dyDescent="0.2">
      <c r="A4" s="55" t="s">
        <v>11</v>
      </c>
      <c r="B4" s="43" t="s">
        <v>6</v>
      </c>
      <c r="C4" s="52" t="s">
        <v>6</v>
      </c>
      <c r="D4" s="54" t="s">
        <v>5</v>
      </c>
      <c r="E4" s="52" t="s">
        <v>6</v>
      </c>
      <c r="F4" s="54" t="s">
        <v>5</v>
      </c>
      <c r="G4" s="53" t="s">
        <v>6</v>
      </c>
      <c r="H4" s="54" t="s">
        <v>5</v>
      </c>
      <c r="I4" s="52" t="s">
        <v>6</v>
      </c>
      <c r="J4" s="54" t="s">
        <v>5</v>
      </c>
      <c r="K4" s="53" t="s">
        <v>6</v>
      </c>
      <c r="L4" s="54" t="s">
        <v>5</v>
      </c>
      <c r="M4" s="52" t="s">
        <v>6</v>
      </c>
      <c r="N4" s="54" t="s">
        <v>5</v>
      </c>
    </row>
    <row r="5" spans="1:14" s="75" customFormat="1" ht="15" customHeight="1" x14ac:dyDescent="0.2">
      <c r="A5" s="76">
        <v>2015</v>
      </c>
      <c r="B5" s="72">
        <f t="shared" ref="B5:B20" si="0">C5+E5+G5+I5+K5+M5</f>
        <v>810962</v>
      </c>
      <c r="C5" s="71">
        <v>115851</v>
      </c>
      <c r="D5" s="37">
        <f t="shared" ref="D5:D20" si="1">C5/B5</f>
        <v>0.14285626206899954</v>
      </c>
      <c r="E5" s="73">
        <v>57556</v>
      </c>
      <c r="F5" s="38">
        <f t="shared" ref="F5:F20" si="2">E5/B5</f>
        <v>7.0972499327958641E-2</v>
      </c>
      <c r="G5" s="74">
        <v>110275</v>
      </c>
      <c r="H5" s="38">
        <f t="shared" ref="H5:H20" si="3">G5/B5</f>
        <v>0.13598047750696088</v>
      </c>
      <c r="I5" s="73">
        <v>54684</v>
      </c>
      <c r="J5" s="38">
        <f t="shared" ref="J5:J20" si="4">I5/B5</f>
        <v>6.7431026361284493E-2</v>
      </c>
      <c r="K5" s="73">
        <v>472596</v>
      </c>
      <c r="L5" s="38">
        <f t="shared" ref="L5:L20" si="5">K5/B5</f>
        <v>0.58275973473479648</v>
      </c>
      <c r="M5" s="77">
        <v>0</v>
      </c>
      <c r="N5" s="38">
        <f t="shared" ref="N5:N20" si="6">M5/B5</f>
        <v>0</v>
      </c>
    </row>
    <row r="6" spans="1:14" s="42" customFormat="1" ht="15" customHeight="1" x14ac:dyDescent="0.2">
      <c r="A6" s="60">
        <v>2014</v>
      </c>
      <c r="B6" s="39">
        <f t="shared" si="0"/>
        <v>678181</v>
      </c>
      <c r="C6" s="65">
        <v>128774</v>
      </c>
      <c r="D6" s="37">
        <f t="shared" si="1"/>
        <v>0.18988146232348002</v>
      </c>
      <c r="E6" s="67">
        <v>69984</v>
      </c>
      <c r="F6" s="38">
        <f t="shared" si="2"/>
        <v>0.10319369018005518</v>
      </c>
      <c r="G6" s="61">
        <v>127559</v>
      </c>
      <c r="H6" s="38">
        <f t="shared" si="3"/>
        <v>0.18808990520229851</v>
      </c>
      <c r="I6" s="67">
        <v>63383</v>
      </c>
      <c r="J6" s="38">
        <f t="shared" si="4"/>
        <v>9.346030042127397E-2</v>
      </c>
      <c r="K6" s="67">
        <v>288481</v>
      </c>
      <c r="L6" s="38">
        <f t="shared" si="5"/>
        <v>0.42537464187289237</v>
      </c>
      <c r="M6" s="61">
        <v>0</v>
      </c>
      <c r="N6" s="38">
        <f t="shared" si="6"/>
        <v>0</v>
      </c>
    </row>
    <row r="7" spans="1:14" s="42" customFormat="1" ht="15" customHeight="1" x14ac:dyDescent="0.2">
      <c r="A7" s="69">
        <v>2013</v>
      </c>
      <c r="B7" s="40">
        <f t="shared" si="0"/>
        <v>827172</v>
      </c>
      <c r="C7" s="61">
        <v>130611</v>
      </c>
      <c r="D7" s="37">
        <f t="shared" si="1"/>
        <v>0.15790065427746589</v>
      </c>
      <c r="E7" s="57">
        <v>60986</v>
      </c>
      <c r="F7" s="38">
        <f t="shared" si="2"/>
        <v>7.372831768967035E-2</v>
      </c>
      <c r="G7" s="61">
        <v>103584</v>
      </c>
      <c r="H7" s="38">
        <f t="shared" si="3"/>
        <v>0.12522667595131362</v>
      </c>
      <c r="I7" s="67">
        <v>268060</v>
      </c>
      <c r="J7" s="38">
        <f t="shared" si="4"/>
        <v>0.32406802938203905</v>
      </c>
      <c r="K7" s="56">
        <v>263931</v>
      </c>
      <c r="L7" s="38">
        <f t="shared" si="5"/>
        <v>0.31907632269951108</v>
      </c>
      <c r="M7" s="57">
        <v>0</v>
      </c>
      <c r="N7" s="38">
        <f t="shared" si="6"/>
        <v>0</v>
      </c>
    </row>
    <row r="8" spans="1:14" s="42" customFormat="1" ht="15" customHeight="1" x14ac:dyDescent="0.2">
      <c r="A8" s="41">
        <v>2012</v>
      </c>
      <c r="B8" s="40">
        <f t="shared" si="0"/>
        <v>843981</v>
      </c>
      <c r="C8" s="57">
        <v>125826</v>
      </c>
      <c r="D8" s="37">
        <f t="shared" si="1"/>
        <v>0.1490862945966793</v>
      </c>
      <c r="E8" s="57">
        <v>58961</v>
      </c>
      <c r="F8" s="38">
        <f t="shared" si="2"/>
        <v>6.9860577430060633E-2</v>
      </c>
      <c r="G8" s="61">
        <v>85061</v>
      </c>
      <c r="H8" s="38">
        <f t="shared" si="3"/>
        <v>0.10078544422208557</v>
      </c>
      <c r="I8" s="57">
        <v>313130</v>
      </c>
      <c r="J8" s="38">
        <f t="shared" si="4"/>
        <v>0.37101546124853524</v>
      </c>
      <c r="K8" s="61">
        <v>261003</v>
      </c>
      <c r="L8" s="38">
        <f t="shared" si="5"/>
        <v>0.30925222250263928</v>
      </c>
      <c r="M8" s="61">
        <v>0</v>
      </c>
      <c r="N8" s="38">
        <f t="shared" si="6"/>
        <v>0</v>
      </c>
    </row>
    <row r="9" spans="1:14" s="42" customFormat="1" ht="15" customHeight="1" x14ac:dyDescent="0.2">
      <c r="A9" s="41">
        <v>2011</v>
      </c>
      <c r="B9" s="40">
        <f t="shared" si="0"/>
        <v>776994</v>
      </c>
      <c r="C9" s="58">
        <v>132034</v>
      </c>
      <c r="D9" s="38">
        <f t="shared" si="1"/>
        <v>0.16992924012283236</v>
      </c>
      <c r="E9" s="58">
        <v>35337</v>
      </c>
      <c r="F9" s="38">
        <f t="shared" si="2"/>
        <v>4.547911566884686E-2</v>
      </c>
      <c r="G9" s="59">
        <v>0</v>
      </c>
      <c r="H9" s="38">
        <f t="shared" si="3"/>
        <v>0</v>
      </c>
      <c r="I9" s="58">
        <v>357973</v>
      </c>
      <c r="J9" s="38">
        <f t="shared" si="4"/>
        <v>0.46071526935857937</v>
      </c>
      <c r="K9" s="59">
        <v>251650</v>
      </c>
      <c r="L9" s="38">
        <f t="shared" si="5"/>
        <v>0.32387637484974147</v>
      </c>
      <c r="M9" s="58">
        <v>0</v>
      </c>
      <c r="N9" s="38">
        <f t="shared" si="6"/>
        <v>0</v>
      </c>
    </row>
    <row r="10" spans="1:14" s="42" customFormat="1" ht="15" customHeight="1" x14ac:dyDescent="0.2">
      <c r="A10" s="41">
        <v>2010</v>
      </c>
      <c r="B10" s="40">
        <f t="shared" si="0"/>
        <v>851037</v>
      </c>
      <c r="C10" s="56">
        <v>130215</v>
      </c>
      <c r="D10" s="37">
        <f t="shared" si="1"/>
        <v>0.15300744855981585</v>
      </c>
      <c r="E10" s="57">
        <v>1160</v>
      </c>
      <c r="F10" s="37">
        <f t="shared" si="2"/>
        <v>1.3630429699296271E-3</v>
      </c>
      <c r="G10" s="56">
        <v>91923</v>
      </c>
      <c r="H10" s="37">
        <f t="shared" si="3"/>
        <v>0.10801293010762164</v>
      </c>
      <c r="I10" s="57">
        <v>358376</v>
      </c>
      <c r="J10" s="37">
        <f t="shared" si="4"/>
        <v>0.42110507533750002</v>
      </c>
      <c r="K10" s="56">
        <v>269363</v>
      </c>
      <c r="L10" s="37">
        <f t="shared" si="5"/>
        <v>0.31651150302513287</v>
      </c>
      <c r="M10" s="57">
        <v>0</v>
      </c>
      <c r="N10" s="37">
        <f t="shared" si="6"/>
        <v>0</v>
      </c>
    </row>
    <row r="11" spans="1:14" s="4" customFormat="1" ht="15" customHeight="1" x14ac:dyDescent="0.2">
      <c r="A11" s="22">
        <v>2009</v>
      </c>
      <c r="B11" s="40">
        <f t="shared" si="0"/>
        <v>875847</v>
      </c>
      <c r="C11" s="34">
        <v>103876</v>
      </c>
      <c r="D11" s="37">
        <f t="shared" si="1"/>
        <v>0.11860062316820175</v>
      </c>
      <c r="E11" s="30">
        <v>50485</v>
      </c>
      <c r="F11" s="37">
        <f t="shared" si="2"/>
        <v>5.7641346034181772E-2</v>
      </c>
      <c r="G11" s="34">
        <v>99644</v>
      </c>
      <c r="H11" s="37">
        <f t="shared" si="3"/>
        <v>0.11376872901317239</v>
      </c>
      <c r="I11" s="30">
        <v>335690</v>
      </c>
      <c r="J11" s="37">
        <f t="shared" si="4"/>
        <v>0.38327470437188232</v>
      </c>
      <c r="K11" s="34">
        <v>286152</v>
      </c>
      <c r="L11" s="37">
        <f t="shared" si="5"/>
        <v>0.32671459741256176</v>
      </c>
      <c r="M11" s="30">
        <v>0</v>
      </c>
      <c r="N11" s="37">
        <f t="shared" si="6"/>
        <v>0</v>
      </c>
    </row>
    <row r="12" spans="1:14" s="4" customFormat="1" ht="15" customHeight="1" x14ac:dyDescent="0.2">
      <c r="A12" s="16">
        <v>2008</v>
      </c>
      <c r="B12" s="39">
        <f t="shared" si="0"/>
        <v>881520</v>
      </c>
      <c r="C12" s="35">
        <v>71855</v>
      </c>
      <c r="D12" s="38">
        <f t="shared" si="1"/>
        <v>8.1512614574825296E-2</v>
      </c>
      <c r="E12" s="31">
        <v>55625</v>
      </c>
      <c r="F12" s="38">
        <f t="shared" si="2"/>
        <v>6.3101234231781475E-2</v>
      </c>
      <c r="G12" s="35">
        <v>86636</v>
      </c>
      <c r="H12" s="38">
        <f t="shared" si="3"/>
        <v>9.8280243216262816E-2</v>
      </c>
      <c r="I12" s="31">
        <v>336923</v>
      </c>
      <c r="J12" s="38">
        <f t="shared" si="4"/>
        <v>0.38220686995190128</v>
      </c>
      <c r="K12" s="35">
        <v>330481</v>
      </c>
      <c r="L12" s="38">
        <f t="shared" si="5"/>
        <v>0.37489903802522917</v>
      </c>
      <c r="M12" s="31">
        <v>0</v>
      </c>
      <c r="N12" s="38">
        <f t="shared" si="6"/>
        <v>0</v>
      </c>
    </row>
    <row r="13" spans="1:14" s="4" customFormat="1" ht="15" customHeight="1" x14ac:dyDescent="0.2">
      <c r="A13" s="22">
        <v>2007</v>
      </c>
      <c r="B13" s="23">
        <f t="shared" si="0"/>
        <v>862081</v>
      </c>
      <c r="C13" s="24">
        <v>0</v>
      </c>
      <c r="D13" s="27">
        <f t="shared" si="1"/>
        <v>0</v>
      </c>
      <c r="E13" s="30">
        <v>63081</v>
      </c>
      <c r="F13" s="27">
        <f t="shared" si="2"/>
        <v>7.3172938505778454E-2</v>
      </c>
      <c r="G13" s="34">
        <v>90273</v>
      </c>
      <c r="H13" s="27">
        <f t="shared" si="3"/>
        <v>0.10471521817555426</v>
      </c>
      <c r="I13" s="30">
        <v>341219</v>
      </c>
      <c r="J13" s="27">
        <f t="shared" si="4"/>
        <v>0.39580851451313742</v>
      </c>
      <c r="K13" s="34">
        <v>367508</v>
      </c>
      <c r="L13" s="27">
        <f t="shared" si="5"/>
        <v>0.4263033288055299</v>
      </c>
      <c r="M13" s="30">
        <v>0</v>
      </c>
      <c r="N13" s="37">
        <f t="shared" si="6"/>
        <v>0</v>
      </c>
    </row>
    <row r="14" spans="1:14" s="4" customFormat="1" ht="15" customHeight="1" x14ac:dyDescent="0.2">
      <c r="A14" s="22">
        <v>2006</v>
      </c>
      <c r="B14" s="23">
        <f t="shared" si="0"/>
        <v>885565</v>
      </c>
      <c r="C14" s="24">
        <v>57708</v>
      </c>
      <c r="D14" s="27">
        <f t="shared" si="1"/>
        <v>6.5165177033871036E-2</v>
      </c>
      <c r="E14" s="30">
        <v>59902</v>
      </c>
      <c r="F14" s="27">
        <f t="shared" si="2"/>
        <v>6.7642691389113163E-2</v>
      </c>
      <c r="G14" s="34">
        <v>83789</v>
      </c>
      <c r="H14" s="27">
        <f t="shared" si="3"/>
        <v>9.4616431317859226E-2</v>
      </c>
      <c r="I14" s="30">
        <v>323919</v>
      </c>
      <c r="J14" s="27">
        <f t="shared" si="4"/>
        <v>0.36577665106457458</v>
      </c>
      <c r="K14" s="34">
        <v>360247</v>
      </c>
      <c r="L14" s="27">
        <f t="shared" si="5"/>
        <v>0.40679904919458199</v>
      </c>
      <c r="M14" s="30">
        <v>0</v>
      </c>
      <c r="N14" s="37">
        <f t="shared" si="6"/>
        <v>0</v>
      </c>
    </row>
    <row r="15" spans="1:14" s="4" customFormat="1" ht="15" customHeight="1" x14ac:dyDescent="0.2">
      <c r="A15" s="16">
        <v>2005</v>
      </c>
      <c r="B15" s="11">
        <f t="shared" si="0"/>
        <v>873594</v>
      </c>
      <c r="C15" s="25">
        <v>129022</v>
      </c>
      <c r="D15" s="28">
        <f t="shared" si="1"/>
        <v>0.14769103267650649</v>
      </c>
      <c r="E15" s="31">
        <v>61981</v>
      </c>
      <c r="F15" s="28">
        <f t="shared" si="2"/>
        <v>7.0949434176516779E-2</v>
      </c>
      <c r="G15" s="35">
        <v>71303</v>
      </c>
      <c r="H15" s="28">
        <f t="shared" si="3"/>
        <v>8.1620295011183688E-2</v>
      </c>
      <c r="I15" s="31">
        <v>276528</v>
      </c>
      <c r="J15" s="28">
        <f t="shared" si="4"/>
        <v>0.31654063558128831</v>
      </c>
      <c r="K15" s="35">
        <v>334760</v>
      </c>
      <c r="L15" s="28">
        <f t="shared" si="5"/>
        <v>0.38319860255450472</v>
      </c>
      <c r="M15" s="31">
        <v>0</v>
      </c>
      <c r="N15" s="38">
        <f t="shared" si="6"/>
        <v>0</v>
      </c>
    </row>
    <row r="16" spans="1:14" s="4" customFormat="1" ht="15" customHeight="1" x14ac:dyDescent="0.2">
      <c r="A16" s="16">
        <v>2004</v>
      </c>
      <c r="B16" s="11">
        <f t="shared" si="0"/>
        <v>882918</v>
      </c>
      <c r="C16" s="25">
        <v>131016</v>
      </c>
      <c r="D16" s="28">
        <f t="shared" si="1"/>
        <v>0.1483897711905296</v>
      </c>
      <c r="E16" s="31">
        <v>67945</v>
      </c>
      <c r="F16" s="28">
        <f t="shared" si="2"/>
        <v>7.6955051318468984E-2</v>
      </c>
      <c r="G16" s="35">
        <v>68959</v>
      </c>
      <c r="H16" s="28">
        <f t="shared" si="3"/>
        <v>7.8103515841788249E-2</v>
      </c>
      <c r="I16" s="31">
        <v>262785</v>
      </c>
      <c r="J16" s="28">
        <f t="shared" si="4"/>
        <v>0.29763239621346488</v>
      </c>
      <c r="K16" s="35">
        <v>352213</v>
      </c>
      <c r="L16" s="28">
        <f t="shared" si="5"/>
        <v>0.39891926543574829</v>
      </c>
      <c r="M16" s="31">
        <v>0</v>
      </c>
      <c r="N16" s="38">
        <f t="shared" si="6"/>
        <v>0</v>
      </c>
    </row>
    <row r="17" spans="1:14" s="4" customFormat="1" ht="15" customHeight="1" x14ac:dyDescent="0.2">
      <c r="A17" s="16">
        <v>2003</v>
      </c>
      <c r="B17" s="11">
        <f t="shared" si="0"/>
        <v>905248</v>
      </c>
      <c r="C17" s="25">
        <v>132865</v>
      </c>
      <c r="D17" s="28">
        <f t="shared" si="1"/>
        <v>0.14677193432076072</v>
      </c>
      <c r="E17" s="32">
        <v>62713</v>
      </c>
      <c r="F17" s="28">
        <f t="shared" si="2"/>
        <v>6.9277148361553964E-2</v>
      </c>
      <c r="G17" s="25">
        <v>101482</v>
      </c>
      <c r="H17" s="28">
        <f t="shared" si="3"/>
        <v>0.11210408639400474</v>
      </c>
      <c r="I17" s="32">
        <v>270619</v>
      </c>
      <c r="J17" s="28">
        <f t="shared" si="4"/>
        <v>0.29894459860723249</v>
      </c>
      <c r="K17" s="25">
        <v>318832</v>
      </c>
      <c r="L17" s="28">
        <f t="shared" si="5"/>
        <v>0.35220403690480401</v>
      </c>
      <c r="M17" s="32">
        <v>18737</v>
      </c>
      <c r="N17" s="28">
        <f t="shared" si="6"/>
        <v>2.0698195411644103E-2</v>
      </c>
    </row>
    <row r="18" spans="1:14" s="4" customFormat="1" ht="15" customHeight="1" x14ac:dyDescent="0.2">
      <c r="A18" s="16">
        <v>2002</v>
      </c>
      <c r="B18" s="11">
        <f t="shared" si="0"/>
        <v>815630</v>
      </c>
      <c r="C18" s="25">
        <v>129900</v>
      </c>
      <c r="D18" s="28">
        <f t="shared" si="1"/>
        <v>0.15926339148878782</v>
      </c>
      <c r="E18" s="32">
        <v>56462</v>
      </c>
      <c r="F18" s="28">
        <f t="shared" si="2"/>
        <v>6.922501624511114E-2</v>
      </c>
      <c r="G18" s="25">
        <v>100093</v>
      </c>
      <c r="H18" s="28">
        <f t="shared" si="3"/>
        <v>0.12271863467503648</v>
      </c>
      <c r="I18" s="32">
        <v>249360</v>
      </c>
      <c r="J18" s="28">
        <f t="shared" si="4"/>
        <v>0.30572686144452754</v>
      </c>
      <c r="K18" s="25">
        <v>258282</v>
      </c>
      <c r="L18" s="28">
        <f t="shared" si="5"/>
        <v>0.31666564496156346</v>
      </c>
      <c r="M18" s="32">
        <v>21533</v>
      </c>
      <c r="N18" s="28">
        <f t="shared" si="6"/>
        <v>2.640045118497358E-2</v>
      </c>
    </row>
    <row r="19" spans="1:14" ht="15" customHeight="1" x14ac:dyDescent="0.2">
      <c r="A19" s="15">
        <v>2001</v>
      </c>
      <c r="B19" s="10">
        <f t="shared" si="0"/>
        <v>728797</v>
      </c>
      <c r="C19" s="26">
        <v>124268</v>
      </c>
      <c r="D19" s="29">
        <f t="shared" si="1"/>
        <v>0.17051112998544177</v>
      </c>
      <c r="E19" s="33">
        <v>55303</v>
      </c>
      <c r="F19" s="29">
        <f t="shared" si="2"/>
        <v>7.5882584588026575E-2</v>
      </c>
      <c r="G19" s="26">
        <v>90750</v>
      </c>
      <c r="H19" s="28">
        <f t="shared" si="3"/>
        <v>0.12452027107685679</v>
      </c>
      <c r="I19" s="33">
        <v>224351</v>
      </c>
      <c r="J19" s="29">
        <f t="shared" si="4"/>
        <v>0.30783743621337628</v>
      </c>
      <c r="K19" s="26">
        <v>213971</v>
      </c>
      <c r="L19" s="29">
        <f t="shared" si="5"/>
        <v>0.29359478702574243</v>
      </c>
      <c r="M19" s="33">
        <v>20154</v>
      </c>
      <c r="N19" s="29">
        <f t="shared" si="6"/>
        <v>2.7653791110556162E-2</v>
      </c>
    </row>
    <row r="20" spans="1:14" ht="15" customHeight="1" thickBot="1" x14ac:dyDescent="0.25">
      <c r="A20" s="46">
        <v>2000</v>
      </c>
      <c r="B20" s="47">
        <f t="shared" si="0"/>
        <v>700689</v>
      </c>
      <c r="C20" s="48">
        <v>115077</v>
      </c>
      <c r="D20" s="49">
        <f t="shared" si="1"/>
        <v>0.16423406104562793</v>
      </c>
      <c r="E20" s="50">
        <v>50637</v>
      </c>
      <c r="F20" s="49">
        <f t="shared" si="2"/>
        <v>7.2267439620145313E-2</v>
      </c>
      <c r="G20" s="48">
        <v>97127</v>
      </c>
      <c r="H20" s="51">
        <f t="shared" si="3"/>
        <v>0.13861641898188784</v>
      </c>
      <c r="I20" s="50">
        <v>224962</v>
      </c>
      <c r="J20" s="49">
        <f t="shared" si="4"/>
        <v>0.32105827264306991</v>
      </c>
      <c r="K20" s="48">
        <v>195185</v>
      </c>
      <c r="L20" s="49">
        <f t="shared" si="5"/>
        <v>0.27856153015103707</v>
      </c>
      <c r="M20" s="50">
        <v>17701</v>
      </c>
      <c r="N20" s="49">
        <f t="shared" si="6"/>
        <v>2.5262277558231967E-2</v>
      </c>
    </row>
    <row r="21" spans="1:14" s="1" customFormat="1" ht="15" customHeight="1" x14ac:dyDescent="0.2">
      <c r="A21" s="17"/>
      <c r="B21" s="18"/>
      <c r="C21" s="8"/>
      <c r="D21" s="19"/>
      <c r="E21" s="20"/>
      <c r="F21" s="19"/>
      <c r="G21" s="20"/>
      <c r="H21" s="19"/>
      <c r="I21" s="20"/>
      <c r="J21" s="19"/>
      <c r="K21" s="20"/>
      <c r="L21" s="19"/>
      <c r="M21" s="20"/>
      <c r="N21" s="21"/>
    </row>
    <row r="22" spans="1:14" ht="15" customHeight="1" x14ac:dyDescent="0.2">
      <c r="A22" s="2"/>
      <c r="B22" s="6"/>
      <c r="C22" s="6"/>
    </row>
    <row r="24" spans="1:14" ht="15" customHeight="1" x14ac:dyDescent="0.2">
      <c r="A24" s="2"/>
      <c r="B24" s="6"/>
      <c r="C24" s="6"/>
    </row>
    <row r="25" spans="1:14" ht="15" customHeight="1" x14ac:dyDescent="0.2">
      <c r="A25" s="2"/>
      <c r="B25" s="6"/>
      <c r="C25" s="6"/>
    </row>
    <row r="26" spans="1:14" ht="15" customHeight="1" x14ac:dyDescent="0.2">
      <c r="A26" s="3"/>
      <c r="B26" s="7"/>
      <c r="C26" s="7"/>
    </row>
    <row r="27" spans="1:14" ht="15" customHeight="1" x14ac:dyDescent="0.2">
      <c r="A27" s="2"/>
      <c r="B27" s="6"/>
      <c r="C27" s="6"/>
    </row>
    <row r="29" spans="1:14" ht="15" customHeight="1" x14ac:dyDescent="0.2">
      <c r="F29" s="70"/>
    </row>
  </sheetData>
  <mergeCells count="8">
    <mergeCell ref="A1:N1"/>
    <mergeCell ref="A2:N2"/>
    <mergeCell ref="C3:D3"/>
    <mergeCell ref="E3:F3"/>
    <mergeCell ref="G3:H3"/>
    <mergeCell ref="I3:J3"/>
    <mergeCell ref="K3:L3"/>
    <mergeCell ref="M3:N3"/>
  </mergeCells>
  <printOptions horizontalCentered="1"/>
  <pageMargins left="0.65" right="0.65" top="1" bottom="1" header="0.5" footer="0.5"/>
  <pageSetup orientation="landscape" r:id="rId1"/>
  <headerFooter alignWithMargins="0">
    <oddFooter>&amp;L&amp;8&amp;F&amp;R&amp;8 11/16/12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H23" sqref="H23"/>
    </sheetView>
  </sheetViews>
  <sheetFormatPr defaultRowHeight="15" customHeight="1" x14ac:dyDescent="0.2"/>
  <cols>
    <col min="1" max="1" width="13" customWidth="1"/>
    <col min="2" max="2" width="10.140625" style="5" customWidth="1"/>
    <col min="3" max="3" width="9.42578125" style="5" customWidth="1"/>
    <col min="4" max="4" width="7.28515625" customWidth="1"/>
    <col min="5" max="5" width="9.28515625" customWidth="1"/>
    <col min="6" max="6" width="7.28515625" customWidth="1"/>
    <col min="7" max="7" width="9.42578125" customWidth="1"/>
    <col min="8" max="8" width="7.28515625" style="4" customWidth="1"/>
    <col min="9" max="9" width="9.42578125" customWidth="1"/>
    <col min="10" max="10" width="7.28515625" customWidth="1"/>
    <col min="11" max="11" width="9.42578125" customWidth="1"/>
    <col min="12" max="12" width="7.28515625" customWidth="1"/>
    <col min="13" max="13" width="9.42578125" customWidth="1"/>
    <col min="14" max="14" width="7.28515625" customWidth="1"/>
  </cols>
  <sheetData>
    <row r="1" spans="1:14" s="14" customFormat="1" ht="18" x14ac:dyDescent="0.25">
      <c r="A1" s="78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4" customFormat="1" ht="18.75" thickBot="1" x14ac:dyDescent="0.3">
      <c r="A2" s="78" t="s">
        <v>14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9" customFormat="1" ht="15" customHeight="1" x14ac:dyDescent="0.2">
      <c r="A3" s="63" t="s">
        <v>10</v>
      </c>
      <c r="B3" s="13" t="s">
        <v>4</v>
      </c>
      <c r="C3" s="80" t="s">
        <v>8</v>
      </c>
      <c r="D3" s="81"/>
      <c r="E3" s="80" t="s">
        <v>0</v>
      </c>
      <c r="F3" s="81"/>
      <c r="G3" s="82" t="s">
        <v>1</v>
      </c>
      <c r="H3" s="82"/>
      <c r="I3" s="80" t="s">
        <v>2</v>
      </c>
      <c r="J3" s="81"/>
      <c r="K3" s="82" t="s">
        <v>3</v>
      </c>
      <c r="L3" s="82"/>
      <c r="M3" s="80" t="s">
        <v>9</v>
      </c>
      <c r="N3" s="81"/>
    </row>
    <row r="4" spans="1:14" s="9" customFormat="1" ht="15" customHeight="1" x14ac:dyDescent="0.2">
      <c r="A4" s="55" t="s">
        <v>11</v>
      </c>
      <c r="B4" s="43" t="s">
        <v>6</v>
      </c>
      <c r="C4" s="52" t="s">
        <v>6</v>
      </c>
      <c r="D4" s="54" t="s">
        <v>5</v>
      </c>
      <c r="E4" s="52" t="s">
        <v>6</v>
      </c>
      <c r="F4" s="54" t="s">
        <v>5</v>
      </c>
      <c r="G4" s="53" t="s">
        <v>6</v>
      </c>
      <c r="H4" s="54" t="s">
        <v>5</v>
      </c>
      <c r="I4" s="52" t="s">
        <v>6</v>
      </c>
      <c r="J4" s="54" t="s">
        <v>5</v>
      </c>
      <c r="K4" s="53" t="s">
        <v>6</v>
      </c>
      <c r="L4" s="54" t="s">
        <v>5</v>
      </c>
      <c r="M4" s="52" t="s">
        <v>6</v>
      </c>
      <c r="N4" s="54" t="s">
        <v>5</v>
      </c>
    </row>
    <row r="5" spans="1:14" s="42" customFormat="1" ht="15" customHeight="1" x14ac:dyDescent="0.2">
      <c r="A5" s="60">
        <v>2014</v>
      </c>
      <c r="B5" s="40">
        <f t="shared" ref="B5:B19" si="0">C5+E5+G5+I5+K5+M5</f>
        <v>678181</v>
      </c>
      <c r="C5" s="65">
        <v>128774</v>
      </c>
      <c r="D5" s="37">
        <f t="shared" ref="D5:D19" si="1">C5/B5</f>
        <v>0.18988146232348002</v>
      </c>
      <c r="E5" s="62">
        <v>69984</v>
      </c>
      <c r="F5" s="38">
        <f t="shared" ref="F5:F19" si="2">E5/B5</f>
        <v>0.10319369018005518</v>
      </c>
      <c r="G5" s="66">
        <v>127559</v>
      </c>
      <c r="H5" s="38">
        <f t="shared" ref="H5:H19" si="3">G5/B5</f>
        <v>0.18808990520229851</v>
      </c>
      <c r="I5" s="62">
        <v>63383</v>
      </c>
      <c r="J5" s="38">
        <f t="shared" ref="J5:J19" si="4">I5/B5</f>
        <v>9.346030042127397E-2</v>
      </c>
      <c r="K5" s="62">
        <v>288481</v>
      </c>
      <c r="L5" s="38">
        <f t="shared" ref="L5:L19" si="5">K5/B5</f>
        <v>0.42537464187289237</v>
      </c>
      <c r="M5" s="62">
        <v>0</v>
      </c>
      <c r="N5" s="38">
        <f t="shared" ref="N5:N19" si="6">M5/B5</f>
        <v>0</v>
      </c>
    </row>
    <row r="6" spans="1:14" s="42" customFormat="1" ht="15" customHeight="1" x14ac:dyDescent="0.2">
      <c r="A6" s="60">
        <v>2013</v>
      </c>
      <c r="B6" s="40">
        <f t="shared" si="0"/>
        <v>827172</v>
      </c>
      <c r="C6" s="61">
        <v>130611</v>
      </c>
      <c r="D6" s="37">
        <f t="shared" si="1"/>
        <v>0.15790065427746589</v>
      </c>
      <c r="E6" s="57">
        <v>60986</v>
      </c>
      <c r="F6" s="38">
        <f t="shared" si="2"/>
        <v>7.372831768967035E-2</v>
      </c>
      <c r="G6" s="61">
        <v>103584</v>
      </c>
      <c r="H6" s="38">
        <f t="shared" si="3"/>
        <v>0.12522667595131362</v>
      </c>
      <c r="I6" s="67">
        <v>268060</v>
      </c>
      <c r="J6" s="38">
        <f t="shared" si="4"/>
        <v>0.32406802938203905</v>
      </c>
      <c r="K6" s="56">
        <v>263931</v>
      </c>
      <c r="L6" s="38">
        <f t="shared" si="5"/>
        <v>0.31907632269951108</v>
      </c>
      <c r="M6" s="57">
        <v>0</v>
      </c>
      <c r="N6" s="38">
        <f t="shared" si="6"/>
        <v>0</v>
      </c>
    </row>
    <row r="7" spans="1:14" s="42" customFormat="1" ht="15" customHeight="1" x14ac:dyDescent="0.2">
      <c r="A7" s="41">
        <v>2012</v>
      </c>
      <c r="B7" s="40">
        <f t="shared" si="0"/>
        <v>843981</v>
      </c>
      <c r="C7" s="57">
        <v>125826</v>
      </c>
      <c r="D7" s="37">
        <f t="shared" si="1"/>
        <v>0.1490862945966793</v>
      </c>
      <c r="E7" s="57">
        <v>58961</v>
      </c>
      <c r="F7" s="38">
        <f t="shared" si="2"/>
        <v>6.9860577430060633E-2</v>
      </c>
      <c r="G7" s="61">
        <v>85061</v>
      </c>
      <c r="H7" s="38">
        <f t="shared" si="3"/>
        <v>0.10078544422208557</v>
      </c>
      <c r="I7" s="57">
        <v>313130</v>
      </c>
      <c r="J7" s="38">
        <f t="shared" si="4"/>
        <v>0.37101546124853524</v>
      </c>
      <c r="K7" s="61">
        <v>261003</v>
      </c>
      <c r="L7" s="38">
        <f t="shared" si="5"/>
        <v>0.30925222250263928</v>
      </c>
      <c r="M7" s="61">
        <v>0</v>
      </c>
      <c r="N7" s="38">
        <f t="shared" si="6"/>
        <v>0</v>
      </c>
    </row>
    <row r="8" spans="1:14" s="42" customFormat="1" ht="15" customHeight="1" x14ac:dyDescent="0.2">
      <c r="A8" s="41">
        <v>2011</v>
      </c>
      <c r="B8" s="40">
        <f t="shared" si="0"/>
        <v>776994</v>
      </c>
      <c r="C8" s="58">
        <v>132034</v>
      </c>
      <c r="D8" s="38">
        <f t="shared" si="1"/>
        <v>0.16992924012283236</v>
      </c>
      <c r="E8" s="58">
        <v>35337</v>
      </c>
      <c r="F8" s="38">
        <f t="shared" si="2"/>
        <v>4.547911566884686E-2</v>
      </c>
      <c r="G8" s="59">
        <v>0</v>
      </c>
      <c r="H8" s="38">
        <f t="shared" si="3"/>
        <v>0</v>
      </c>
      <c r="I8" s="58">
        <v>357973</v>
      </c>
      <c r="J8" s="38">
        <f t="shared" si="4"/>
        <v>0.46071526935857937</v>
      </c>
      <c r="K8" s="59">
        <v>251650</v>
      </c>
      <c r="L8" s="38">
        <f t="shared" si="5"/>
        <v>0.32387637484974147</v>
      </c>
      <c r="M8" s="58">
        <v>0</v>
      </c>
      <c r="N8" s="38">
        <f t="shared" si="6"/>
        <v>0</v>
      </c>
    </row>
    <row r="9" spans="1:14" s="42" customFormat="1" ht="15" customHeight="1" x14ac:dyDescent="0.2">
      <c r="A9" s="41">
        <v>2010</v>
      </c>
      <c r="B9" s="40">
        <f t="shared" si="0"/>
        <v>851037</v>
      </c>
      <c r="C9" s="56">
        <v>130215</v>
      </c>
      <c r="D9" s="37">
        <f t="shared" si="1"/>
        <v>0.15300744855981585</v>
      </c>
      <c r="E9" s="57">
        <v>1160</v>
      </c>
      <c r="F9" s="37">
        <f t="shared" si="2"/>
        <v>1.3630429699296271E-3</v>
      </c>
      <c r="G9" s="56">
        <v>91923</v>
      </c>
      <c r="H9" s="37">
        <f t="shared" si="3"/>
        <v>0.10801293010762164</v>
      </c>
      <c r="I9" s="57">
        <v>358376</v>
      </c>
      <c r="J9" s="37">
        <f t="shared" si="4"/>
        <v>0.42110507533750002</v>
      </c>
      <c r="K9" s="56">
        <v>269363</v>
      </c>
      <c r="L9" s="37">
        <f t="shared" si="5"/>
        <v>0.31651150302513287</v>
      </c>
      <c r="M9" s="57">
        <v>0</v>
      </c>
      <c r="N9" s="37">
        <f t="shared" si="6"/>
        <v>0</v>
      </c>
    </row>
    <row r="10" spans="1:14" s="4" customFormat="1" ht="15" customHeight="1" x14ac:dyDescent="0.2">
      <c r="A10" s="22">
        <v>2009</v>
      </c>
      <c r="B10" s="40">
        <f t="shared" si="0"/>
        <v>875847</v>
      </c>
      <c r="C10" s="34">
        <v>103876</v>
      </c>
      <c r="D10" s="37">
        <f t="shared" si="1"/>
        <v>0.11860062316820175</v>
      </c>
      <c r="E10" s="30">
        <v>50485</v>
      </c>
      <c r="F10" s="37">
        <f t="shared" si="2"/>
        <v>5.7641346034181772E-2</v>
      </c>
      <c r="G10" s="34">
        <v>99644</v>
      </c>
      <c r="H10" s="37">
        <f t="shared" si="3"/>
        <v>0.11376872901317239</v>
      </c>
      <c r="I10" s="30">
        <v>335690</v>
      </c>
      <c r="J10" s="37">
        <f t="shared" si="4"/>
        <v>0.38327470437188232</v>
      </c>
      <c r="K10" s="34">
        <v>286152</v>
      </c>
      <c r="L10" s="37">
        <f t="shared" si="5"/>
        <v>0.32671459741256176</v>
      </c>
      <c r="M10" s="30">
        <v>0</v>
      </c>
      <c r="N10" s="37">
        <f t="shared" si="6"/>
        <v>0</v>
      </c>
    </row>
    <row r="11" spans="1:14" s="4" customFormat="1" ht="15" customHeight="1" x14ac:dyDescent="0.2">
      <c r="A11" s="16">
        <v>2008</v>
      </c>
      <c r="B11" s="39">
        <f t="shared" si="0"/>
        <v>881520</v>
      </c>
      <c r="C11" s="35">
        <v>71855</v>
      </c>
      <c r="D11" s="38">
        <f t="shared" si="1"/>
        <v>8.1512614574825296E-2</v>
      </c>
      <c r="E11" s="31">
        <v>55625</v>
      </c>
      <c r="F11" s="38">
        <f t="shared" si="2"/>
        <v>6.3101234231781475E-2</v>
      </c>
      <c r="G11" s="35">
        <v>86636</v>
      </c>
      <c r="H11" s="38">
        <f t="shared" si="3"/>
        <v>9.8280243216262816E-2</v>
      </c>
      <c r="I11" s="31">
        <v>336923</v>
      </c>
      <c r="J11" s="38">
        <f t="shared" si="4"/>
        <v>0.38220686995190128</v>
      </c>
      <c r="K11" s="35">
        <v>330481</v>
      </c>
      <c r="L11" s="38">
        <f t="shared" si="5"/>
        <v>0.37489903802522917</v>
      </c>
      <c r="M11" s="31">
        <v>0</v>
      </c>
      <c r="N11" s="38">
        <f t="shared" si="6"/>
        <v>0</v>
      </c>
    </row>
    <row r="12" spans="1:14" s="4" customFormat="1" ht="15" customHeight="1" x14ac:dyDescent="0.2">
      <c r="A12" s="22">
        <v>2007</v>
      </c>
      <c r="B12" s="23">
        <f t="shared" si="0"/>
        <v>862081</v>
      </c>
      <c r="C12" s="24">
        <v>0</v>
      </c>
      <c r="D12" s="27">
        <f t="shared" si="1"/>
        <v>0</v>
      </c>
      <c r="E12" s="30">
        <v>63081</v>
      </c>
      <c r="F12" s="27">
        <f t="shared" si="2"/>
        <v>7.3172938505778454E-2</v>
      </c>
      <c r="G12" s="34">
        <v>90273</v>
      </c>
      <c r="H12" s="27">
        <f t="shared" si="3"/>
        <v>0.10471521817555426</v>
      </c>
      <c r="I12" s="30">
        <v>341219</v>
      </c>
      <c r="J12" s="27">
        <f t="shared" si="4"/>
        <v>0.39580851451313742</v>
      </c>
      <c r="K12" s="34">
        <v>367508</v>
      </c>
      <c r="L12" s="27">
        <f t="shared" si="5"/>
        <v>0.4263033288055299</v>
      </c>
      <c r="M12" s="30">
        <v>0</v>
      </c>
      <c r="N12" s="37">
        <f t="shared" si="6"/>
        <v>0</v>
      </c>
    </row>
    <row r="13" spans="1:14" s="4" customFormat="1" ht="15" customHeight="1" x14ac:dyDescent="0.2">
      <c r="A13" s="22">
        <v>2006</v>
      </c>
      <c r="B13" s="23">
        <f t="shared" si="0"/>
        <v>885565</v>
      </c>
      <c r="C13" s="24">
        <v>57708</v>
      </c>
      <c r="D13" s="27">
        <f t="shared" si="1"/>
        <v>6.5165177033871036E-2</v>
      </c>
      <c r="E13" s="30">
        <v>59902</v>
      </c>
      <c r="F13" s="27">
        <f t="shared" si="2"/>
        <v>6.7642691389113163E-2</v>
      </c>
      <c r="G13" s="34">
        <v>83789</v>
      </c>
      <c r="H13" s="27">
        <f t="shared" si="3"/>
        <v>9.4616431317859226E-2</v>
      </c>
      <c r="I13" s="30">
        <v>323919</v>
      </c>
      <c r="J13" s="27">
        <f t="shared" si="4"/>
        <v>0.36577665106457458</v>
      </c>
      <c r="K13" s="34">
        <v>360247</v>
      </c>
      <c r="L13" s="27">
        <f t="shared" si="5"/>
        <v>0.40679904919458199</v>
      </c>
      <c r="M13" s="30">
        <v>0</v>
      </c>
      <c r="N13" s="37">
        <f t="shared" si="6"/>
        <v>0</v>
      </c>
    </row>
    <row r="14" spans="1:14" s="4" customFormat="1" ht="15" customHeight="1" x14ac:dyDescent="0.2">
      <c r="A14" s="16">
        <v>2005</v>
      </c>
      <c r="B14" s="11">
        <f t="shared" si="0"/>
        <v>873594</v>
      </c>
      <c r="C14" s="25">
        <v>129022</v>
      </c>
      <c r="D14" s="28">
        <f t="shared" si="1"/>
        <v>0.14769103267650649</v>
      </c>
      <c r="E14" s="31">
        <v>61981</v>
      </c>
      <c r="F14" s="28">
        <f t="shared" si="2"/>
        <v>7.0949434176516779E-2</v>
      </c>
      <c r="G14" s="35">
        <v>71303</v>
      </c>
      <c r="H14" s="28">
        <f t="shared" si="3"/>
        <v>8.1620295011183688E-2</v>
      </c>
      <c r="I14" s="31">
        <v>276528</v>
      </c>
      <c r="J14" s="28">
        <f t="shared" si="4"/>
        <v>0.31654063558128831</v>
      </c>
      <c r="K14" s="35">
        <v>334760</v>
      </c>
      <c r="L14" s="28">
        <f t="shared" si="5"/>
        <v>0.38319860255450472</v>
      </c>
      <c r="M14" s="31">
        <v>0</v>
      </c>
      <c r="N14" s="38">
        <f t="shared" si="6"/>
        <v>0</v>
      </c>
    </row>
    <row r="15" spans="1:14" s="4" customFormat="1" ht="15" customHeight="1" x14ac:dyDescent="0.2">
      <c r="A15" s="16">
        <v>2004</v>
      </c>
      <c r="B15" s="11">
        <f t="shared" si="0"/>
        <v>882918</v>
      </c>
      <c r="C15" s="25">
        <v>131016</v>
      </c>
      <c r="D15" s="28">
        <f t="shared" si="1"/>
        <v>0.1483897711905296</v>
      </c>
      <c r="E15" s="31">
        <v>67945</v>
      </c>
      <c r="F15" s="28">
        <f t="shared" si="2"/>
        <v>7.6955051318468984E-2</v>
      </c>
      <c r="G15" s="35">
        <v>68959</v>
      </c>
      <c r="H15" s="28">
        <f t="shared" si="3"/>
        <v>7.8103515841788249E-2</v>
      </c>
      <c r="I15" s="31">
        <v>262785</v>
      </c>
      <c r="J15" s="28">
        <f t="shared" si="4"/>
        <v>0.29763239621346488</v>
      </c>
      <c r="K15" s="35">
        <v>352213</v>
      </c>
      <c r="L15" s="28">
        <f t="shared" si="5"/>
        <v>0.39891926543574829</v>
      </c>
      <c r="M15" s="31">
        <v>0</v>
      </c>
      <c r="N15" s="38">
        <f t="shared" si="6"/>
        <v>0</v>
      </c>
    </row>
    <row r="16" spans="1:14" s="4" customFormat="1" ht="15" customHeight="1" x14ac:dyDescent="0.2">
      <c r="A16" s="16">
        <v>2003</v>
      </c>
      <c r="B16" s="11">
        <f t="shared" si="0"/>
        <v>905248</v>
      </c>
      <c r="C16" s="25">
        <v>132865</v>
      </c>
      <c r="D16" s="28">
        <f t="shared" si="1"/>
        <v>0.14677193432076072</v>
      </c>
      <c r="E16" s="32">
        <v>62713</v>
      </c>
      <c r="F16" s="28">
        <f t="shared" si="2"/>
        <v>6.9277148361553964E-2</v>
      </c>
      <c r="G16" s="25">
        <v>101482</v>
      </c>
      <c r="H16" s="28">
        <f t="shared" si="3"/>
        <v>0.11210408639400474</v>
      </c>
      <c r="I16" s="32">
        <v>270619</v>
      </c>
      <c r="J16" s="28">
        <f t="shared" si="4"/>
        <v>0.29894459860723249</v>
      </c>
      <c r="K16" s="25">
        <v>318832</v>
      </c>
      <c r="L16" s="28">
        <f t="shared" si="5"/>
        <v>0.35220403690480401</v>
      </c>
      <c r="M16" s="32">
        <v>18737</v>
      </c>
      <c r="N16" s="28">
        <f t="shared" si="6"/>
        <v>2.0698195411644103E-2</v>
      </c>
    </row>
    <row r="17" spans="1:14" s="4" customFormat="1" ht="15" customHeight="1" x14ac:dyDescent="0.2">
      <c r="A17" s="16">
        <v>2002</v>
      </c>
      <c r="B17" s="11">
        <f t="shared" si="0"/>
        <v>815630</v>
      </c>
      <c r="C17" s="25">
        <v>129900</v>
      </c>
      <c r="D17" s="28">
        <f t="shared" si="1"/>
        <v>0.15926339148878782</v>
      </c>
      <c r="E17" s="32">
        <v>56462</v>
      </c>
      <c r="F17" s="28">
        <f t="shared" si="2"/>
        <v>6.922501624511114E-2</v>
      </c>
      <c r="G17" s="25">
        <v>100093</v>
      </c>
      <c r="H17" s="28">
        <f t="shared" si="3"/>
        <v>0.12271863467503648</v>
      </c>
      <c r="I17" s="32">
        <v>249360</v>
      </c>
      <c r="J17" s="28">
        <f t="shared" si="4"/>
        <v>0.30572686144452754</v>
      </c>
      <c r="K17" s="25">
        <v>258282</v>
      </c>
      <c r="L17" s="28">
        <f t="shared" si="5"/>
        <v>0.31666564496156346</v>
      </c>
      <c r="M17" s="32">
        <v>21533</v>
      </c>
      <c r="N17" s="28">
        <f t="shared" si="6"/>
        <v>2.640045118497358E-2</v>
      </c>
    </row>
    <row r="18" spans="1:14" ht="15" customHeight="1" x14ac:dyDescent="0.2">
      <c r="A18" s="15">
        <v>2001</v>
      </c>
      <c r="B18" s="10">
        <f t="shared" si="0"/>
        <v>728797</v>
      </c>
      <c r="C18" s="26">
        <v>124268</v>
      </c>
      <c r="D18" s="29">
        <f t="shared" si="1"/>
        <v>0.17051112998544177</v>
      </c>
      <c r="E18" s="33">
        <v>55303</v>
      </c>
      <c r="F18" s="29">
        <f t="shared" si="2"/>
        <v>7.5882584588026575E-2</v>
      </c>
      <c r="G18" s="26">
        <v>90750</v>
      </c>
      <c r="H18" s="28">
        <f t="shared" si="3"/>
        <v>0.12452027107685679</v>
      </c>
      <c r="I18" s="33">
        <v>224351</v>
      </c>
      <c r="J18" s="29">
        <f t="shared" si="4"/>
        <v>0.30783743621337628</v>
      </c>
      <c r="K18" s="26">
        <v>213971</v>
      </c>
      <c r="L18" s="29">
        <f t="shared" si="5"/>
        <v>0.29359478702574243</v>
      </c>
      <c r="M18" s="33">
        <v>20154</v>
      </c>
      <c r="N18" s="29">
        <f t="shared" si="6"/>
        <v>2.7653791110556162E-2</v>
      </c>
    </row>
    <row r="19" spans="1:14" ht="15" customHeight="1" thickBot="1" x14ac:dyDescent="0.25">
      <c r="A19" s="46">
        <v>2000</v>
      </c>
      <c r="B19" s="47">
        <f t="shared" si="0"/>
        <v>700689</v>
      </c>
      <c r="C19" s="48">
        <v>115077</v>
      </c>
      <c r="D19" s="49">
        <f t="shared" si="1"/>
        <v>0.16423406104562793</v>
      </c>
      <c r="E19" s="50">
        <v>50637</v>
      </c>
      <c r="F19" s="49">
        <f t="shared" si="2"/>
        <v>7.2267439620145313E-2</v>
      </c>
      <c r="G19" s="48">
        <v>97127</v>
      </c>
      <c r="H19" s="51">
        <f t="shared" si="3"/>
        <v>0.13861641898188784</v>
      </c>
      <c r="I19" s="50">
        <v>224962</v>
      </c>
      <c r="J19" s="49">
        <f t="shared" si="4"/>
        <v>0.32105827264306991</v>
      </c>
      <c r="K19" s="48">
        <v>195185</v>
      </c>
      <c r="L19" s="49">
        <f t="shared" si="5"/>
        <v>0.27856153015103707</v>
      </c>
      <c r="M19" s="50">
        <v>17701</v>
      </c>
      <c r="N19" s="49">
        <f t="shared" si="6"/>
        <v>2.5262277558231967E-2</v>
      </c>
    </row>
    <row r="20" spans="1:14" s="1" customFormat="1" ht="15" customHeight="1" x14ac:dyDescent="0.2">
      <c r="A20" s="17"/>
      <c r="B20" s="18"/>
      <c r="C20" s="8"/>
      <c r="D20" s="19"/>
      <c r="E20" s="20"/>
      <c r="F20" s="19"/>
      <c r="G20" s="20"/>
      <c r="H20" s="19"/>
      <c r="I20" s="20"/>
      <c r="J20" s="19"/>
      <c r="K20" s="20"/>
      <c r="L20" s="19"/>
      <c r="M20" s="20"/>
      <c r="N20" s="21"/>
    </row>
    <row r="21" spans="1:14" ht="15" customHeight="1" x14ac:dyDescent="0.2">
      <c r="A21" s="2"/>
      <c r="B21" s="6"/>
      <c r="C21" s="6"/>
    </row>
    <row r="23" spans="1:14" ht="15" customHeight="1" x14ac:dyDescent="0.2">
      <c r="A23" s="2"/>
      <c r="B23" s="6"/>
      <c r="C23" s="6"/>
    </row>
    <row r="24" spans="1:14" ht="15" customHeight="1" x14ac:dyDescent="0.2">
      <c r="A24" s="2"/>
      <c r="B24" s="6"/>
      <c r="C24" s="6"/>
    </row>
    <row r="25" spans="1:14" ht="15" customHeight="1" x14ac:dyDescent="0.2">
      <c r="A25" s="3"/>
      <c r="B25" s="7"/>
      <c r="C25" s="7"/>
    </row>
    <row r="26" spans="1:14" ht="15" customHeight="1" x14ac:dyDescent="0.2">
      <c r="A26" s="2"/>
      <c r="B26" s="6"/>
      <c r="C26" s="6"/>
    </row>
  </sheetData>
  <mergeCells count="8">
    <mergeCell ref="A1:N1"/>
    <mergeCell ref="A2:N2"/>
    <mergeCell ref="C3:D3"/>
    <mergeCell ref="E3:F3"/>
    <mergeCell ref="G3:H3"/>
    <mergeCell ref="I3:J3"/>
    <mergeCell ref="K3:L3"/>
    <mergeCell ref="M3:N3"/>
  </mergeCells>
  <printOptions horizontalCentered="1"/>
  <pageMargins left="0.65" right="0.65" top="1" bottom="1" header="0.5" footer="0.5"/>
  <pageSetup orientation="landscape" r:id="rId1"/>
  <headerFooter alignWithMargins="0">
    <oddFooter>&amp;L&amp;8&amp;F&amp;R&amp;8 11/16/12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workbookViewId="0">
      <selection activeCell="L24" sqref="L24"/>
    </sheetView>
  </sheetViews>
  <sheetFormatPr defaultRowHeight="15" customHeight="1" x14ac:dyDescent="0.2"/>
  <cols>
    <col min="1" max="1" width="13" customWidth="1"/>
    <col min="2" max="2" width="10.140625" style="5" customWidth="1"/>
    <col min="3" max="3" width="9.42578125" style="5" customWidth="1"/>
    <col min="4" max="4" width="7.28515625" customWidth="1"/>
    <col min="5" max="5" width="9.28515625" customWidth="1"/>
    <col min="6" max="6" width="7.28515625" customWidth="1"/>
    <col min="7" max="7" width="9.42578125" customWidth="1"/>
    <col min="8" max="8" width="7.28515625" style="4" customWidth="1"/>
    <col min="9" max="9" width="9.42578125" customWidth="1"/>
    <col min="10" max="10" width="7.28515625" customWidth="1"/>
    <col min="11" max="11" width="9.42578125" customWidth="1"/>
    <col min="12" max="12" width="7.28515625" customWidth="1"/>
    <col min="13" max="13" width="9.42578125" customWidth="1"/>
    <col min="14" max="14" width="7.28515625" customWidth="1"/>
  </cols>
  <sheetData>
    <row r="1" spans="1:14" s="14" customFormat="1" ht="18" x14ac:dyDescent="0.25">
      <c r="A1" s="78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4" customFormat="1" ht="18.75" thickBot="1" x14ac:dyDescent="0.3">
      <c r="A2" s="78" t="s">
        <v>13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9" customFormat="1" ht="15" customHeight="1" x14ac:dyDescent="0.2">
      <c r="A3" s="12" t="s">
        <v>10</v>
      </c>
      <c r="B3" s="13" t="s">
        <v>4</v>
      </c>
      <c r="C3" s="80" t="s">
        <v>8</v>
      </c>
      <c r="D3" s="81"/>
      <c r="E3" s="80" t="s">
        <v>0</v>
      </c>
      <c r="F3" s="81"/>
      <c r="G3" s="82" t="s">
        <v>1</v>
      </c>
      <c r="H3" s="82"/>
      <c r="I3" s="80" t="s">
        <v>2</v>
      </c>
      <c r="J3" s="81"/>
      <c r="K3" s="82" t="s">
        <v>3</v>
      </c>
      <c r="L3" s="82"/>
      <c r="M3" s="80" t="s">
        <v>9</v>
      </c>
      <c r="N3" s="81"/>
    </row>
    <row r="4" spans="1:14" s="9" customFormat="1" ht="15" customHeight="1" x14ac:dyDescent="0.2">
      <c r="A4" s="55" t="s">
        <v>11</v>
      </c>
      <c r="B4" s="43" t="s">
        <v>6</v>
      </c>
      <c r="C4" s="52" t="s">
        <v>6</v>
      </c>
      <c r="D4" s="54" t="s">
        <v>5</v>
      </c>
      <c r="E4" s="52" t="s">
        <v>6</v>
      </c>
      <c r="F4" s="54" t="s">
        <v>5</v>
      </c>
      <c r="G4" s="53" t="s">
        <v>6</v>
      </c>
      <c r="H4" s="54" t="s">
        <v>5</v>
      </c>
      <c r="I4" s="52" t="s">
        <v>6</v>
      </c>
      <c r="J4" s="54" t="s">
        <v>5</v>
      </c>
      <c r="K4" s="53" t="s">
        <v>6</v>
      </c>
      <c r="L4" s="54" t="s">
        <v>5</v>
      </c>
      <c r="M4" s="52" t="s">
        <v>6</v>
      </c>
      <c r="N4" s="54" t="s">
        <v>5</v>
      </c>
    </row>
    <row r="5" spans="1:14" s="42" customFormat="1" ht="15" customHeight="1" x14ac:dyDescent="0.2">
      <c r="A5" s="60">
        <v>2013</v>
      </c>
      <c r="B5" s="40">
        <f t="shared" ref="B5:B10" si="0">C5+E5+G5+I5+K5+M5</f>
        <v>827172</v>
      </c>
      <c r="C5" s="62">
        <v>130611</v>
      </c>
      <c r="D5" s="37">
        <f t="shared" ref="D5:D10" si="1">C5/B5</f>
        <v>0.15790065427746589</v>
      </c>
      <c r="E5" s="45">
        <v>60986</v>
      </c>
      <c r="F5" s="38">
        <f t="shared" ref="F5:F10" si="2">E5/B5</f>
        <v>7.372831768967035E-2</v>
      </c>
      <c r="G5" s="44">
        <v>103584</v>
      </c>
      <c r="H5" s="38">
        <f t="shared" ref="H5:H10" si="3">G5/B5</f>
        <v>0.12522667595131362</v>
      </c>
      <c r="I5" s="62">
        <v>268060</v>
      </c>
      <c r="J5" s="38">
        <f t="shared" ref="J5:J10" si="4">I5/B5</f>
        <v>0.32406802938203905</v>
      </c>
      <c r="K5" s="44">
        <v>263931</v>
      </c>
      <c r="L5" s="38">
        <f t="shared" ref="L5:L10" si="5">K5/B5</f>
        <v>0.31907632269951108</v>
      </c>
      <c r="M5" s="45">
        <v>0</v>
      </c>
      <c r="N5" s="38">
        <f t="shared" ref="N5:N10" si="6">M5/B5</f>
        <v>0</v>
      </c>
    </row>
    <row r="6" spans="1:14" s="42" customFormat="1" ht="15" customHeight="1" x14ac:dyDescent="0.2">
      <c r="A6" s="41">
        <v>2012</v>
      </c>
      <c r="B6" s="40">
        <f t="shared" si="0"/>
        <v>843981</v>
      </c>
      <c r="C6" s="57">
        <v>125826</v>
      </c>
      <c r="D6" s="37">
        <f t="shared" si="1"/>
        <v>0.1490862945966793</v>
      </c>
      <c r="E6" s="57">
        <v>58961</v>
      </c>
      <c r="F6" s="38">
        <f t="shared" si="2"/>
        <v>6.9860577430060633E-2</v>
      </c>
      <c r="G6" s="61">
        <v>85061</v>
      </c>
      <c r="H6" s="38">
        <f t="shared" si="3"/>
        <v>0.10078544422208557</v>
      </c>
      <c r="I6" s="57">
        <v>313130</v>
      </c>
      <c r="J6" s="38">
        <f t="shared" si="4"/>
        <v>0.37101546124853524</v>
      </c>
      <c r="K6" s="61">
        <v>261003</v>
      </c>
      <c r="L6" s="38">
        <f t="shared" si="5"/>
        <v>0.30925222250263928</v>
      </c>
      <c r="M6" s="61">
        <v>0</v>
      </c>
      <c r="N6" s="38">
        <f t="shared" si="6"/>
        <v>0</v>
      </c>
    </row>
    <row r="7" spans="1:14" s="42" customFormat="1" ht="15" customHeight="1" x14ac:dyDescent="0.2">
      <c r="A7" s="41">
        <v>2011</v>
      </c>
      <c r="B7" s="40">
        <f t="shared" si="0"/>
        <v>776994</v>
      </c>
      <c r="C7" s="58">
        <v>132034</v>
      </c>
      <c r="D7" s="38">
        <f t="shared" si="1"/>
        <v>0.16992924012283236</v>
      </c>
      <c r="E7" s="58">
        <v>35337</v>
      </c>
      <c r="F7" s="38">
        <f t="shared" si="2"/>
        <v>4.547911566884686E-2</v>
      </c>
      <c r="G7" s="59">
        <v>0</v>
      </c>
      <c r="H7" s="38">
        <f t="shared" si="3"/>
        <v>0</v>
      </c>
      <c r="I7" s="58">
        <v>357973</v>
      </c>
      <c r="J7" s="38">
        <f t="shared" si="4"/>
        <v>0.46071526935857937</v>
      </c>
      <c r="K7" s="59">
        <v>251650</v>
      </c>
      <c r="L7" s="38">
        <f t="shared" si="5"/>
        <v>0.32387637484974147</v>
      </c>
      <c r="M7" s="58">
        <v>0</v>
      </c>
      <c r="N7" s="38">
        <f t="shared" si="6"/>
        <v>0</v>
      </c>
    </row>
    <row r="8" spans="1:14" s="42" customFormat="1" ht="15" customHeight="1" x14ac:dyDescent="0.2">
      <c r="A8" s="41">
        <v>2010</v>
      </c>
      <c r="B8" s="40">
        <f t="shared" si="0"/>
        <v>851037</v>
      </c>
      <c r="C8" s="56">
        <v>130215</v>
      </c>
      <c r="D8" s="37">
        <f t="shared" si="1"/>
        <v>0.15300744855981585</v>
      </c>
      <c r="E8" s="57">
        <v>1160</v>
      </c>
      <c r="F8" s="37">
        <f t="shared" si="2"/>
        <v>1.3630429699296271E-3</v>
      </c>
      <c r="G8" s="56">
        <v>91923</v>
      </c>
      <c r="H8" s="37">
        <f t="shared" si="3"/>
        <v>0.10801293010762164</v>
      </c>
      <c r="I8" s="57">
        <v>358376</v>
      </c>
      <c r="J8" s="37">
        <f t="shared" si="4"/>
        <v>0.42110507533750002</v>
      </c>
      <c r="K8" s="56">
        <v>269363</v>
      </c>
      <c r="L8" s="37">
        <f t="shared" si="5"/>
        <v>0.31651150302513287</v>
      </c>
      <c r="M8" s="57">
        <v>0</v>
      </c>
      <c r="N8" s="37">
        <f t="shared" si="6"/>
        <v>0</v>
      </c>
    </row>
    <row r="9" spans="1:14" s="4" customFormat="1" ht="15" customHeight="1" x14ac:dyDescent="0.2">
      <c r="A9" s="22">
        <v>2009</v>
      </c>
      <c r="B9" s="40">
        <f t="shared" si="0"/>
        <v>875847</v>
      </c>
      <c r="C9" s="34">
        <v>103876</v>
      </c>
      <c r="D9" s="37">
        <f t="shared" si="1"/>
        <v>0.11860062316820175</v>
      </c>
      <c r="E9" s="30">
        <v>50485</v>
      </c>
      <c r="F9" s="37">
        <f t="shared" si="2"/>
        <v>5.7641346034181772E-2</v>
      </c>
      <c r="G9" s="34">
        <v>99644</v>
      </c>
      <c r="H9" s="37">
        <f t="shared" si="3"/>
        <v>0.11376872901317239</v>
      </c>
      <c r="I9" s="30">
        <v>335690</v>
      </c>
      <c r="J9" s="37">
        <f t="shared" si="4"/>
        <v>0.38327470437188232</v>
      </c>
      <c r="K9" s="34">
        <v>286152</v>
      </c>
      <c r="L9" s="37">
        <f t="shared" si="5"/>
        <v>0.32671459741256176</v>
      </c>
      <c r="M9" s="30">
        <v>0</v>
      </c>
      <c r="N9" s="37">
        <f t="shared" si="6"/>
        <v>0</v>
      </c>
    </row>
    <row r="10" spans="1:14" s="4" customFormat="1" ht="15" customHeight="1" x14ac:dyDescent="0.2">
      <c r="A10" s="16">
        <v>2008</v>
      </c>
      <c r="B10" s="39">
        <f t="shared" si="0"/>
        <v>881520</v>
      </c>
      <c r="C10" s="35">
        <v>71855</v>
      </c>
      <c r="D10" s="38">
        <f t="shared" si="1"/>
        <v>8.1512614574825296E-2</v>
      </c>
      <c r="E10" s="31">
        <v>55625</v>
      </c>
      <c r="F10" s="38">
        <f t="shared" si="2"/>
        <v>6.3101234231781475E-2</v>
      </c>
      <c r="G10" s="35">
        <v>86636</v>
      </c>
      <c r="H10" s="38">
        <f t="shared" si="3"/>
        <v>9.8280243216262816E-2</v>
      </c>
      <c r="I10" s="31">
        <v>336923</v>
      </c>
      <c r="J10" s="38">
        <f t="shared" si="4"/>
        <v>0.38220686995190128</v>
      </c>
      <c r="K10" s="35">
        <v>330481</v>
      </c>
      <c r="L10" s="38">
        <f t="shared" si="5"/>
        <v>0.37489903802522917</v>
      </c>
      <c r="M10" s="31">
        <v>0</v>
      </c>
      <c r="N10" s="38">
        <f t="shared" si="6"/>
        <v>0</v>
      </c>
    </row>
    <row r="11" spans="1:14" s="4" customFormat="1" ht="15" customHeight="1" x14ac:dyDescent="0.2">
      <c r="A11" s="22">
        <v>2007</v>
      </c>
      <c r="B11" s="23">
        <f t="shared" ref="B11:B18" si="7">C11+E11+G11+I11+K11+M11</f>
        <v>862081</v>
      </c>
      <c r="C11" s="24">
        <v>0</v>
      </c>
      <c r="D11" s="27">
        <f t="shared" ref="D11:D18" si="8">C11/B11</f>
        <v>0</v>
      </c>
      <c r="E11" s="30">
        <v>63081</v>
      </c>
      <c r="F11" s="27">
        <f t="shared" ref="F11:F18" si="9">E11/B11</f>
        <v>7.3172938505778454E-2</v>
      </c>
      <c r="G11" s="34">
        <v>90273</v>
      </c>
      <c r="H11" s="27">
        <f t="shared" ref="H11:H18" si="10">G11/B11</f>
        <v>0.10471521817555426</v>
      </c>
      <c r="I11" s="30">
        <v>341219</v>
      </c>
      <c r="J11" s="27">
        <f t="shared" ref="J11:J18" si="11">I11/B11</f>
        <v>0.39580851451313742</v>
      </c>
      <c r="K11" s="34">
        <v>367508</v>
      </c>
      <c r="L11" s="27">
        <f t="shared" ref="L11:L18" si="12">K11/B11</f>
        <v>0.4263033288055299</v>
      </c>
      <c r="M11" s="30">
        <v>0</v>
      </c>
      <c r="N11" s="37">
        <f t="shared" ref="N11:N18" si="13">M11/B11</f>
        <v>0</v>
      </c>
    </row>
    <row r="12" spans="1:14" s="4" customFormat="1" ht="15" customHeight="1" x14ac:dyDescent="0.2">
      <c r="A12" s="22">
        <v>2006</v>
      </c>
      <c r="B12" s="23">
        <f t="shared" si="7"/>
        <v>885565</v>
      </c>
      <c r="C12" s="24">
        <v>57708</v>
      </c>
      <c r="D12" s="27">
        <f t="shared" si="8"/>
        <v>6.5165177033871036E-2</v>
      </c>
      <c r="E12" s="30">
        <v>59902</v>
      </c>
      <c r="F12" s="27">
        <f t="shared" si="9"/>
        <v>6.7642691389113163E-2</v>
      </c>
      <c r="G12" s="34">
        <v>83789</v>
      </c>
      <c r="H12" s="27">
        <f t="shared" si="10"/>
        <v>9.4616431317859226E-2</v>
      </c>
      <c r="I12" s="30">
        <v>323919</v>
      </c>
      <c r="J12" s="27">
        <f t="shared" si="11"/>
        <v>0.36577665106457458</v>
      </c>
      <c r="K12" s="34">
        <v>360247</v>
      </c>
      <c r="L12" s="27">
        <f t="shared" si="12"/>
        <v>0.40679904919458199</v>
      </c>
      <c r="M12" s="30">
        <v>0</v>
      </c>
      <c r="N12" s="37">
        <f t="shared" si="13"/>
        <v>0</v>
      </c>
    </row>
    <row r="13" spans="1:14" s="4" customFormat="1" ht="15" customHeight="1" x14ac:dyDescent="0.2">
      <c r="A13" s="16">
        <v>2005</v>
      </c>
      <c r="B13" s="11">
        <f t="shared" si="7"/>
        <v>873594</v>
      </c>
      <c r="C13" s="25">
        <v>129022</v>
      </c>
      <c r="D13" s="28">
        <f t="shared" si="8"/>
        <v>0.14769103267650649</v>
      </c>
      <c r="E13" s="31">
        <v>61981</v>
      </c>
      <c r="F13" s="28">
        <f t="shared" si="9"/>
        <v>7.0949434176516779E-2</v>
      </c>
      <c r="G13" s="35">
        <v>71303</v>
      </c>
      <c r="H13" s="28">
        <f t="shared" si="10"/>
        <v>8.1620295011183688E-2</v>
      </c>
      <c r="I13" s="31">
        <v>276528</v>
      </c>
      <c r="J13" s="28">
        <f t="shared" si="11"/>
        <v>0.31654063558128831</v>
      </c>
      <c r="K13" s="35">
        <v>334760</v>
      </c>
      <c r="L13" s="28">
        <f t="shared" si="12"/>
        <v>0.38319860255450472</v>
      </c>
      <c r="M13" s="31">
        <v>0</v>
      </c>
      <c r="N13" s="38">
        <f t="shared" si="13"/>
        <v>0</v>
      </c>
    </row>
    <row r="14" spans="1:14" s="4" customFormat="1" ht="15" customHeight="1" x14ac:dyDescent="0.2">
      <c r="A14" s="16">
        <v>2004</v>
      </c>
      <c r="B14" s="11">
        <f t="shared" si="7"/>
        <v>882918</v>
      </c>
      <c r="C14" s="25">
        <v>131016</v>
      </c>
      <c r="D14" s="28">
        <f t="shared" si="8"/>
        <v>0.1483897711905296</v>
      </c>
      <c r="E14" s="31">
        <v>67945</v>
      </c>
      <c r="F14" s="28">
        <f t="shared" si="9"/>
        <v>7.6955051318468984E-2</v>
      </c>
      <c r="G14" s="35">
        <v>68959</v>
      </c>
      <c r="H14" s="28">
        <f t="shared" si="10"/>
        <v>7.8103515841788249E-2</v>
      </c>
      <c r="I14" s="31">
        <v>262785</v>
      </c>
      <c r="J14" s="28">
        <f t="shared" si="11"/>
        <v>0.29763239621346488</v>
      </c>
      <c r="K14" s="35">
        <v>352213</v>
      </c>
      <c r="L14" s="28">
        <f t="shared" si="12"/>
        <v>0.39891926543574829</v>
      </c>
      <c r="M14" s="31">
        <v>0</v>
      </c>
      <c r="N14" s="38">
        <f t="shared" si="13"/>
        <v>0</v>
      </c>
    </row>
    <row r="15" spans="1:14" s="4" customFormat="1" ht="15" customHeight="1" x14ac:dyDescent="0.2">
      <c r="A15" s="16">
        <v>2003</v>
      </c>
      <c r="B15" s="11">
        <f t="shared" si="7"/>
        <v>905248</v>
      </c>
      <c r="C15" s="25">
        <v>132865</v>
      </c>
      <c r="D15" s="28">
        <f t="shared" si="8"/>
        <v>0.14677193432076072</v>
      </c>
      <c r="E15" s="32">
        <v>62713</v>
      </c>
      <c r="F15" s="28">
        <f t="shared" si="9"/>
        <v>6.9277148361553964E-2</v>
      </c>
      <c r="G15" s="25">
        <v>101482</v>
      </c>
      <c r="H15" s="28">
        <f t="shared" si="10"/>
        <v>0.11210408639400474</v>
      </c>
      <c r="I15" s="32">
        <v>270619</v>
      </c>
      <c r="J15" s="28">
        <f t="shared" si="11"/>
        <v>0.29894459860723249</v>
      </c>
      <c r="K15" s="25">
        <v>318832</v>
      </c>
      <c r="L15" s="28">
        <f t="shared" si="12"/>
        <v>0.35220403690480401</v>
      </c>
      <c r="M15" s="32">
        <v>18737</v>
      </c>
      <c r="N15" s="28">
        <f t="shared" si="13"/>
        <v>2.0698195411644103E-2</v>
      </c>
    </row>
    <row r="16" spans="1:14" s="4" customFormat="1" ht="15" customHeight="1" x14ac:dyDescent="0.2">
      <c r="A16" s="16">
        <v>2002</v>
      </c>
      <c r="B16" s="11">
        <f t="shared" si="7"/>
        <v>815630</v>
      </c>
      <c r="C16" s="25">
        <v>129900</v>
      </c>
      <c r="D16" s="28">
        <f t="shared" si="8"/>
        <v>0.15926339148878782</v>
      </c>
      <c r="E16" s="32">
        <v>56462</v>
      </c>
      <c r="F16" s="28">
        <f t="shared" si="9"/>
        <v>6.922501624511114E-2</v>
      </c>
      <c r="G16" s="25">
        <v>100093</v>
      </c>
      <c r="H16" s="28">
        <f t="shared" si="10"/>
        <v>0.12271863467503648</v>
      </c>
      <c r="I16" s="32">
        <v>249360</v>
      </c>
      <c r="J16" s="28">
        <f t="shared" si="11"/>
        <v>0.30572686144452754</v>
      </c>
      <c r="K16" s="25">
        <v>258282</v>
      </c>
      <c r="L16" s="28">
        <f t="shared" si="12"/>
        <v>0.31666564496156346</v>
      </c>
      <c r="M16" s="32">
        <v>21533</v>
      </c>
      <c r="N16" s="28">
        <f t="shared" si="13"/>
        <v>2.640045118497358E-2</v>
      </c>
    </row>
    <row r="17" spans="1:14" ht="15" customHeight="1" x14ac:dyDescent="0.2">
      <c r="A17" s="15">
        <v>2001</v>
      </c>
      <c r="B17" s="10">
        <f t="shared" si="7"/>
        <v>728797</v>
      </c>
      <c r="C17" s="26">
        <v>124268</v>
      </c>
      <c r="D17" s="29">
        <f t="shared" si="8"/>
        <v>0.17051112998544177</v>
      </c>
      <c r="E17" s="33">
        <v>55303</v>
      </c>
      <c r="F17" s="29">
        <f t="shared" si="9"/>
        <v>7.5882584588026575E-2</v>
      </c>
      <c r="G17" s="26">
        <v>90750</v>
      </c>
      <c r="H17" s="28">
        <f t="shared" si="10"/>
        <v>0.12452027107685679</v>
      </c>
      <c r="I17" s="33">
        <v>224351</v>
      </c>
      <c r="J17" s="29">
        <f t="shared" si="11"/>
        <v>0.30783743621337628</v>
      </c>
      <c r="K17" s="26">
        <v>213971</v>
      </c>
      <c r="L17" s="29">
        <f t="shared" si="12"/>
        <v>0.29359478702574243</v>
      </c>
      <c r="M17" s="33">
        <v>20154</v>
      </c>
      <c r="N17" s="29">
        <f t="shared" si="13"/>
        <v>2.7653791110556162E-2</v>
      </c>
    </row>
    <row r="18" spans="1:14" ht="15" customHeight="1" thickBot="1" x14ac:dyDescent="0.25">
      <c r="A18" s="46">
        <v>2000</v>
      </c>
      <c r="B18" s="47">
        <f t="shared" si="7"/>
        <v>700689</v>
      </c>
      <c r="C18" s="48">
        <v>115077</v>
      </c>
      <c r="D18" s="49">
        <f t="shared" si="8"/>
        <v>0.16423406104562793</v>
      </c>
      <c r="E18" s="50">
        <v>50637</v>
      </c>
      <c r="F18" s="49">
        <f t="shared" si="9"/>
        <v>7.2267439620145313E-2</v>
      </c>
      <c r="G18" s="48">
        <v>97127</v>
      </c>
      <c r="H18" s="51">
        <f t="shared" si="10"/>
        <v>0.13861641898188784</v>
      </c>
      <c r="I18" s="50">
        <v>224962</v>
      </c>
      <c r="J18" s="49">
        <f t="shared" si="11"/>
        <v>0.32105827264306991</v>
      </c>
      <c r="K18" s="48">
        <v>195185</v>
      </c>
      <c r="L18" s="49">
        <f t="shared" si="12"/>
        <v>0.27856153015103707</v>
      </c>
      <c r="M18" s="50">
        <v>17701</v>
      </c>
      <c r="N18" s="49">
        <f t="shared" si="13"/>
        <v>2.5262277558231967E-2</v>
      </c>
    </row>
    <row r="19" spans="1:14" s="1" customFormat="1" ht="15" customHeight="1" x14ac:dyDescent="0.2">
      <c r="A19" s="17"/>
      <c r="B19" s="18"/>
      <c r="C19" s="8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21"/>
    </row>
    <row r="20" spans="1:14" ht="15" customHeight="1" x14ac:dyDescent="0.2">
      <c r="A20" s="2"/>
      <c r="B20" s="6"/>
      <c r="C20" s="6"/>
    </row>
    <row r="22" spans="1:14" ht="15" customHeight="1" x14ac:dyDescent="0.2">
      <c r="A22" s="2"/>
      <c r="B22" s="6"/>
      <c r="C22" s="6"/>
    </row>
    <row r="23" spans="1:14" ht="15" customHeight="1" x14ac:dyDescent="0.2">
      <c r="A23" s="2"/>
      <c r="B23" s="6"/>
      <c r="C23" s="6"/>
    </row>
    <row r="24" spans="1:14" ht="15" customHeight="1" x14ac:dyDescent="0.2">
      <c r="A24" s="3"/>
      <c r="B24" s="7"/>
      <c r="C24" s="7"/>
    </row>
    <row r="25" spans="1:14" ht="15" customHeight="1" x14ac:dyDescent="0.2">
      <c r="A25" s="2"/>
      <c r="B25" s="6"/>
      <c r="C25" s="6"/>
    </row>
  </sheetData>
  <mergeCells count="8">
    <mergeCell ref="A1:N1"/>
    <mergeCell ref="A2:N2"/>
    <mergeCell ref="C3:D3"/>
    <mergeCell ref="E3:F3"/>
    <mergeCell ref="G3:H3"/>
    <mergeCell ref="I3:J3"/>
    <mergeCell ref="K3:L3"/>
    <mergeCell ref="M3:N3"/>
  </mergeCells>
  <printOptions horizontalCentered="1"/>
  <pageMargins left="0.65" right="0.65" top="1" bottom="1" header="0.5" footer="0.5"/>
  <pageSetup orientation="landscape" r:id="rId1"/>
  <headerFooter alignWithMargins="0">
    <oddFooter>&amp;L&amp;8&amp;F&amp;R&amp;8 11/16/12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F34" sqref="F34"/>
    </sheetView>
  </sheetViews>
  <sheetFormatPr defaultRowHeight="15" customHeight="1" x14ac:dyDescent="0.2"/>
  <cols>
    <col min="1" max="1" width="13" customWidth="1"/>
    <col min="2" max="2" width="10.140625" style="5" customWidth="1"/>
    <col min="3" max="3" width="9.42578125" style="5" customWidth="1"/>
    <col min="4" max="4" width="7.28515625" customWidth="1"/>
    <col min="5" max="5" width="9.28515625" customWidth="1"/>
    <col min="6" max="6" width="7.28515625" customWidth="1"/>
    <col min="7" max="7" width="9.42578125" customWidth="1"/>
    <col min="8" max="8" width="7.28515625" style="4" customWidth="1"/>
    <col min="9" max="9" width="9.42578125" customWidth="1"/>
    <col min="10" max="10" width="7.28515625" customWidth="1"/>
    <col min="11" max="11" width="9.42578125" customWidth="1"/>
    <col min="12" max="12" width="7.28515625" customWidth="1"/>
    <col min="13" max="13" width="9.42578125" customWidth="1"/>
    <col min="14" max="14" width="7.28515625" customWidth="1"/>
  </cols>
  <sheetData>
    <row r="1" spans="1:14" s="14" customFormat="1" ht="18" x14ac:dyDescent="0.25">
      <c r="A1" s="78" t="s">
        <v>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s="14" customFormat="1" ht="18.75" thickBot="1" x14ac:dyDescent="0.3">
      <c r="A2" s="78" t="s">
        <v>12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1:14" s="9" customFormat="1" ht="15" customHeight="1" x14ac:dyDescent="0.2">
      <c r="A3" s="12" t="s">
        <v>10</v>
      </c>
      <c r="B3" s="13" t="s">
        <v>4</v>
      </c>
      <c r="C3" s="80" t="s">
        <v>8</v>
      </c>
      <c r="D3" s="81"/>
      <c r="E3" s="80" t="s">
        <v>0</v>
      </c>
      <c r="F3" s="81"/>
      <c r="G3" s="82" t="s">
        <v>1</v>
      </c>
      <c r="H3" s="82"/>
      <c r="I3" s="80" t="s">
        <v>2</v>
      </c>
      <c r="J3" s="81"/>
      <c r="K3" s="82" t="s">
        <v>3</v>
      </c>
      <c r="L3" s="82"/>
      <c r="M3" s="80" t="s">
        <v>9</v>
      </c>
      <c r="N3" s="81"/>
    </row>
    <row r="4" spans="1:14" s="9" customFormat="1" ht="15" customHeight="1" x14ac:dyDescent="0.2">
      <c r="A4" s="55" t="s">
        <v>11</v>
      </c>
      <c r="B4" s="43" t="s">
        <v>6</v>
      </c>
      <c r="C4" s="52" t="s">
        <v>6</v>
      </c>
      <c r="D4" s="54" t="s">
        <v>5</v>
      </c>
      <c r="E4" s="52" t="s">
        <v>6</v>
      </c>
      <c r="F4" s="54" t="s">
        <v>5</v>
      </c>
      <c r="G4" s="53" t="s">
        <v>6</v>
      </c>
      <c r="H4" s="54" t="s">
        <v>5</v>
      </c>
      <c r="I4" s="52" t="s">
        <v>6</v>
      </c>
      <c r="J4" s="54" t="s">
        <v>5</v>
      </c>
      <c r="K4" s="53" t="s">
        <v>6</v>
      </c>
      <c r="L4" s="54" t="s">
        <v>5</v>
      </c>
      <c r="M4" s="52" t="s">
        <v>6</v>
      </c>
      <c r="N4" s="54" t="s">
        <v>5</v>
      </c>
    </row>
    <row r="5" spans="1:14" s="42" customFormat="1" ht="15" customHeight="1" x14ac:dyDescent="0.2">
      <c r="A5" s="41">
        <v>2012</v>
      </c>
      <c r="B5" s="40">
        <f>C5+E5+G5+I5+K5+M5</f>
        <v>843981</v>
      </c>
      <c r="C5" s="45">
        <v>125826</v>
      </c>
      <c r="D5" s="36">
        <f>C5/B5</f>
        <v>0.1490862945966793</v>
      </c>
      <c r="E5" s="45">
        <v>58961</v>
      </c>
      <c r="F5" s="36">
        <f>E5/B5</f>
        <v>6.9860577430060633E-2</v>
      </c>
      <c r="G5" s="44">
        <v>85061</v>
      </c>
      <c r="H5" s="36">
        <f>G5/B5</f>
        <v>0.10078544422208557</v>
      </c>
      <c r="I5" s="45">
        <v>313130</v>
      </c>
      <c r="J5" s="36">
        <f>I5/B5</f>
        <v>0.37101546124853524</v>
      </c>
      <c r="K5" s="44">
        <v>261003</v>
      </c>
      <c r="L5" s="36">
        <f>K5/B5</f>
        <v>0.30925222250263928</v>
      </c>
      <c r="M5" s="45">
        <v>0</v>
      </c>
      <c r="N5" s="36">
        <f>M5/B5</f>
        <v>0</v>
      </c>
    </row>
    <row r="6" spans="1:14" s="42" customFormat="1" ht="15" customHeight="1" x14ac:dyDescent="0.2">
      <c r="A6" s="41">
        <v>2011</v>
      </c>
      <c r="B6" s="40">
        <f>C6+E6+G6+I6+K6+M6</f>
        <v>776994</v>
      </c>
      <c r="C6" s="58">
        <v>132034</v>
      </c>
      <c r="D6" s="38">
        <f>C6/B6</f>
        <v>0.16992924012283236</v>
      </c>
      <c r="E6" s="58">
        <v>35337</v>
      </c>
      <c r="F6" s="38">
        <f>E6/B6</f>
        <v>4.547911566884686E-2</v>
      </c>
      <c r="G6" s="59">
        <v>0</v>
      </c>
      <c r="H6" s="38">
        <f>G6/B6</f>
        <v>0</v>
      </c>
      <c r="I6" s="58">
        <v>357973</v>
      </c>
      <c r="J6" s="38">
        <f>I6/B6</f>
        <v>0.46071526935857937</v>
      </c>
      <c r="K6" s="59">
        <v>251650</v>
      </c>
      <c r="L6" s="38">
        <f>K6/B6</f>
        <v>0.32387637484974147</v>
      </c>
      <c r="M6" s="58">
        <v>0</v>
      </c>
      <c r="N6" s="38">
        <f>M6/B6</f>
        <v>0</v>
      </c>
    </row>
    <row r="7" spans="1:14" s="42" customFormat="1" ht="15" customHeight="1" x14ac:dyDescent="0.2">
      <c r="A7" s="41">
        <v>2010</v>
      </c>
      <c r="B7" s="40">
        <f>C7+E7+G7+I7+K7+M7</f>
        <v>851037</v>
      </c>
      <c r="C7" s="56">
        <v>130215</v>
      </c>
      <c r="D7" s="37">
        <f>C7/B7</f>
        <v>0.15300744855981585</v>
      </c>
      <c r="E7" s="57">
        <v>1160</v>
      </c>
      <c r="F7" s="37">
        <f>E7/B7</f>
        <v>1.3630429699296271E-3</v>
      </c>
      <c r="G7" s="56">
        <v>91923</v>
      </c>
      <c r="H7" s="37">
        <f>G7/B7</f>
        <v>0.10801293010762164</v>
      </c>
      <c r="I7" s="57">
        <v>358376</v>
      </c>
      <c r="J7" s="37">
        <f>I7/B7</f>
        <v>0.42110507533750002</v>
      </c>
      <c r="K7" s="56">
        <v>269363</v>
      </c>
      <c r="L7" s="37">
        <f>K7/B7</f>
        <v>0.31651150302513287</v>
      </c>
      <c r="M7" s="57">
        <v>0</v>
      </c>
      <c r="N7" s="37">
        <f>M7/B7</f>
        <v>0</v>
      </c>
    </row>
    <row r="8" spans="1:14" s="4" customFormat="1" ht="15" customHeight="1" x14ac:dyDescent="0.2">
      <c r="A8" s="22">
        <v>2009</v>
      </c>
      <c r="B8" s="40">
        <f>C8+E8+G8+I8+K8+M8</f>
        <v>875847</v>
      </c>
      <c r="C8" s="34">
        <v>103876</v>
      </c>
      <c r="D8" s="37">
        <f>C8/B8</f>
        <v>0.11860062316820175</v>
      </c>
      <c r="E8" s="30">
        <v>50485</v>
      </c>
      <c r="F8" s="37">
        <f>E8/B8</f>
        <v>5.7641346034181772E-2</v>
      </c>
      <c r="G8" s="34">
        <v>99644</v>
      </c>
      <c r="H8" s="37">
        <f>G8/B8</f>
        <v>0.11376872901317239</v>
      </c>
      <c r="I8" s="30">
        <v>335690</v>
      </c>
      <c r="J8" s="37">
        <f>I8/B8</f>
        <v>0.38327470437188232</v>
      </c>
      <c r="K8" s="34">
        <v>286152</v>
      </c>
      <c r="L8" s="37">
        <f>K8/B8</f>
        <v>0.32671459741256176</v>
      </c>
      <c r="M8" s="30">
        <v>0</v>
      </c>
      <c r="N8" s="37">
        <f>M8/B8</f>
        <v>0</v>
      </c>
    </row>
    <row r="9" spans="1:14" s="4" customFormat="1" ht="15" customHeight="1" x14ac:dyDescent="0.2">
      <c r="A9" s="16">
        <v>2008</v>
      </c>
      <c r="B9" s="39">
        <f>C9+E9+G9+I9+K9+M9</f>
        <v>881520</v>
      </c>
      <c r="C9" s="35">
        <v>71855</v>
      </c>
      <c r="D9" s="38">
        <f>C9/B9</f>
        <v>8.1512614574825296E-2</v>
      </c>
      <c r="E9" s="31">
        <v>55625</v>
      </c>
      <c r="F9" s="38">
        <f>E9/B9</f>
        <v>6.3101234231781475E-2</v>
      </c>
      <c r="G9" s="35">
        <v>86636</v>
      </c>
      <c r="H9" s="38">
        <f>G9/B9</f>
        <v>9.8280243216262816E-2</v>
      </c>
      <c r="I9" s="31">
        <v>336923</v>
      </c>
      <c r="J9" s="38">
        <f>I9/B9</f>
        <v>0.38220686995190128</v>
      </c>
      <c r="K9" s="35">
        <v>330481</v>
      </c>
      <c r="L9" s="38">
        <f>K9/B9</f>
        <v>0.37489903802522917</v>
      </c>
      <c r="M9" s="31">
        <v>0</v>
      </c>
      <c r="N9" s="38">
        <f>M9/B9</f>
        <v>0</v>
      </c>
    </row>
    <row r="10" spans="1:14" s="4" customFormat="1" ht="15" customHeight="1" x14ac:dyDescent="0.2">
      <c r="A10" s="22">
        <v>2007</v>
      </c>
      <c r="B10" s="23">
        <f t="shared" ref="B10:B17" si="0">C10+E10+G10+I10+K10+M10</f>
        <v>862081</v>
      </c>
      <c r="C10" s="24">
        <v>0</v>
      </c>
      <c r="D10" s="27">
        <f t="shared" ref="D10:D17" si="1">C10/B10</f>
        <v>0</v>
      </c>
      <c r="E10" s="30">
        <v>63081</v>
      </c>
      <c r="F10" s="27">
        <f t="shared" ref="F10:F17" si="2">E10/B10</f>
        <v>7.3172938505778454E-2</v>
      </c>
      <c r="G10" s="34">
        <v>90273</v>
      </c>
      <c r="H10" s="27">
        <f t="shared" ref="H10:H17" si="3">G10/B10</f>
        <v>0.10471521817555426</v>
      </c>
      <c r="I10" s="30">
        <v>341219</v>
      </c>
      <c r="J10" s="27">
        <f t="shared" ref="J10:J17" si="4">I10/B10</f>
        <v>0.39580851451313742</v>
      </c>
      <c r="K10" s="34">
        <v>367508</v>
      </c>
      <c r="L10" s="27">
        <f t="shared" ref="L10:L17" si="5">K10/B10</f>
        <v>0.4263033288055299</v>
      </c>
      <c r="M10" s="30">
        <v>0</v>
      </c>
      <c r="N10" s="37">
        <f t="shared" ref="N10:N17" si="6">M10/B10</f>
        <v>0</v>
      </c>
    </row>
    <row r="11" spans="1:14" s="4" customFormat="1" ht="15" customHeight="1" x14ac:dyDescent="0.2">
      <c r="A11" s="22">
        <v>2006</v>
      </c>
      <c r="B11" s="23">
        <f t="shared" si="0"/>
        <v>885565</v>
      </c>
      <c r="C11" s="24">
        <v>57708</v>
      </c>
      <c r="D11" s="27">
        <f t="shared" si="1"/>
        <v>6.5165177033871036E-2</v>
      </c>
      <c r="E11" s="30">
        <v>59902</v>
      </c>
      <c r="F11" s="27">
        <f t="shared" si="2"/>
        <v>6.7642691389113163E-2</v>
      </c>
      <c r="G11" s="34">
        <v>83789</v>
      </c>
      <c r="H11" s="27">
        <f t="shared" si="3"/>
        <v>9.4616431317859226E-2</v>
      </c>
      <c r="I11" s="30">
        <v>323919</v>
      </c>
      <c r="J11" s="27">
        <f t="shared" si="4"/>
        <v>0.36577665106457458</v>
      </c>
      <c r="K11" s="34">
        <v>360247</v>
      </c>
      <c r="L11" s="27">
        <f t="shared" si="5"/>
        <v>0.40679904919458199</v>
      </c>
      <c r="M11" s="30">
        <v>0</v>
      </c>
      <c r="N11" s="37">
        <f t="shared" si="6"/>
        <v>0</v>
      </c>
    </row>
    <row r="12" spans="1:14" s="4" customFormat="1" ht="15" customHeight="1" x14ac:dyDescent="0.2">
      <c r="A12" s="16">
        <v>2005</v>
      </c>
      <c r="B12" s="11">
        <f t="shared" si="0"/>
        <v>873594</v>
      </c>
      <c r="C12" s="25">
        <v>129022</v>
      </c>
      <c r="D12" s="28">
        <f t="shared" si="1"/>
        <v>0.14769103267650649</v>
      </c>
      <c r="E12" s="31">
        <v>61981</v>
      </c>
      <c r="F12" s="28">
        <f t="shared" si="2"/>
        <v>7.0949434176516779E-2</v>
      </c>
      <c r="G12" s="35">
        <v>71303</v>
      </c>
      <c r="H12" s="28">
        <f t="shared" si="3"/>
        <v>8.1620295011183688E-2</v>
      </c>
      <c r="I12" s="31">
        <v>276528</v>
      </c>
      <c r="J12" s="28">
        <f t="shared" si="4"/>
        <v>0.31654063558128831</v>
      </c>
      <c r="K12" s="35">
        <v>334760</v>
      </c>
      <c r="L12" s="28">
        <f t="shared" si="5"/>
        <v>0.38319860255450472</v>
      </c>
      <c r="M12" s="31">
        <v>0</v>
      </c>
      <c r="N12" s="38">
        <f t="shared" si="6"/>
        <v>0</v>
      </c>
    </row>
    <row r="13" spans="1:14" s="4" customFormat="1" ht="15" customHeight="1" x14ac:dyDescent="0.2">
      <c r="A13" s="16">
        <v>2004</v>
      </c>
      <c r="B13" s="11">
        <f t="shared" si="0"/>
        <v>882918</v>
      </c>
      <c r="C13" s="25">
        <v>131016</v>
      </c>
      <c r="D13" s="28">
        <f t="shared" si="1"/>
        <v>0.1483897711905296</v>
      </c>
      <c r="E13" s="31">
        <v>67945</v>
      </c>
      <c r="F13" s="28">
        <f t="shared" si="2"/>
        <v>7.6955051318468984E-2</v>
      </c>
      <c r="G13" s="35">
        <v>68959</v>
      </c>
      <c r="H13" s="28">
        <f t="shared" si="3"/>
        <v>7.8103515841788249E-2</v>
      </c>
      <c r="I13" s="31">
        <v>262785</v>
      </c>
      <c r="J13" s="28">
        <f t="shared" si="4"/>
        <v>0.29763239621346488</v>
      </c>
      <c r="K13" s="35">
        <v>352213</v>
      </c>
      <c r="L13" s="28">
        <f t="shared" si="5"/>
        <v>0.39891926543574829</v>
      </c>
      <c r="M13" s="31">
        <v>0</v>
      </c>
      <c r="N13" s="38">
        <f t="shared" si="6"/>
        <v>0</v>
      </c>
    </row>
    <row r="14" spans="1:14" s="4" customFormat="1" ht="15" customHeight="1" x14ac:dyDescent="0.2">
      <c r="A14" s="16">
        <v>2003</v>
      </c>
      <c r="B14" s="11">
        <f t="shared" si="0"/>
        <v>905248</v>
      </c>
      <c r="C14" s="25">
        <v>132865</v>
      </c>
      <c r="D14" s="28">
        <f t="shared" si="1"/>
        <v>0.14677193432076072</v>
      </c>
      <c r="E14" s="32">
        <v>62713</v>
      </c>
      <c r="F14" s="28">
        <f t="shared" si="2"/>
        <v>6.9277148361553964E-2</v>
      </c>
      <c r="G14" s="25">
        <v>101482</v>
      </c>
      <c r="H14" s="28">
        <f t="shared" si="3"/>
        <v>0.11210408639400474</v>
      </c>
      <c r="I14" s="32">
        <v>270619</v>
      </c>
      <c r="J14" s="28">
        <f t="shared" si="4"/>
        <v>0.29894459860723249</v>
      </c>
      <c r="K14" s="25">
        <v>318832</v>
      </c>
      <c r="L14" s="28">
        <f t="shared" si="5"/>
        <v>0.35220403690480401</v>
      </c>
      <c r="M14" s="32">
        <v>18737</v>
      </c>
      <c r="N14" s="28">
        <f t="shared" si="6"/>
        <v>2.0698195411644103E-2</v>
      </c>
    </row>
    <row r="15" spans="1:14" s="4" customFormat="1" ht="15" customHeight="1" x14ac:dyDescent="0.2">
      <c r="A15" s="16">
        <v>2002</v>
      </c>
      <c r="B15" s="11">
        <f t="shared" si="0"/>
        <v>815630</v>
      </c>
      <c r="C15" s="25">
        <v>129900</v>
      </c>
      <c r="D15" s="28">
        <f t="shared" si="1"/>
        <v>0.15926339148878782</v>
      </c>
      <c r="E15" s="32">
        <v>56462</v>
      </c>
      <c r="F15" s="28">
        <f t="shared" si="2"/>
        <v>6.922501624511114E-2</v>
      </c>
      <c r="G15" s="25">
        <v>100093</v>
      </c>
      <c r="H15" s="28">
        <f t="shared" si="3"/>
        <v>0.12271863467503648</v>
      </c>
      <c r="I15" s="32">
        <v>249360</v>
      </c>
      <c r="J15" s="28">
        <f t="shared" si="4"/>
        <v>0.30572686144452754</v>
      </c>
      <c r="K15" s="25">
        <v>258282</v>
      </c>
      <c r="L15" s="28">
        <f t="shared" si="5"/>
        <v>0.31666564496156346</v>
      </c>
      <c r="M15" s="32">
        <v>21533</v>
      </c>
      <c r="N15" s="28">
        <f t="shared" si="6"/>
        <v>2.640045118497358E-2</v>
      </c>
    </row>
    <row r="16" spans="1:14" ht="15" customHeight="1" x14ac:dyDescent="0.2">
      <c r="A16" s="15">
        <v>2001</v>
      </c>
      <c r="B16" s="10">
        <f t="shared" si="0"/>
        <v>728797</v>
      </c>
      <c r="C16" s="26">
        <v>124268</v>
      </c>
      <c r="D16" s="29">
        <f t="shared" si="1"/>
        <v>0.17051112998544177</v>
      </c>
      <c r="E16" s="33">
        <v>55303</v>
      </c>
      <c r="F16" s="29">
        <f t="shared" si="2"/>
        <v>7.5882584588026575E-2</v>
      </c>
      <c r="G16" s="26">
        <v>90750</v>
      </c>
      <c r="H16" s="28">
        <f t="shared" si="3"/>
        <v>0.12452027107685679</v>
      </c>
      <c r="I16" s="33">
        <v>224351</v>
      </c>
      <c r="J16" s="29">
        <f t="shared" si="4"/>
        <v>0.30783743621337628</v>
      </c>
      <c r="K16" s="26">
        <v>213971</v>
      </c>
      <c r="L16" s="29">
        <f t="shared" si="5"/>
        <v>0.29359478702574243</v>
      </c>
      <c r="M16" s="33">
        <v>20154</v>
      </c>
      <c r="N16" s="29">
        <f t="shared" si="6"/>
        <v>2.7653791110556162E-2</v>
      </c>
    </row>
    <row r="17" spans="1:14" ht="15" customHeight="1" thickBot="1" x14ac:dyDescent="0.25">
      <c r="A17" s="46">
        <v>2000</v>
      </c>
      <c r="B17" s="47">
        <f t="shared" si="0"/>
        <v>700689</v>
      </c>
      <c r="C17" s="48">
        <v>115077</v>
      </c>
      <c r="D17" s="49">
        <f t="shared" si="1"/>
        <v>0.16423406104562793</v>
      </c>
      <c r="E17" s="50">
        <v>50637</v>
      </c>
      <c r="F17" s="49">
        <f t="shared" si="2"/>
        <v>7.2267439620145313E-2</v>
      </c>
      <c r="G17" s="48">
        <v>97127</v>
      </c>
      <c r="H17" s="51">
        <f t="shared" si="3"/>
        <v>0.13861641898188784</v>
      </c>
      <c r="I17" s="50">
        <v>224962</v>
      </c>
      <c r="J17" s="49">
        <f t="shared" si="4"/>
        <v>0.32105827264306991</v>
      </c>
      <c r="K17" s="48">
        <v>195185</v>
      </c>
      <c r="L17" s="49">
        <f t="shared" si="5"/>
        <v>0.27856153015103707</v>
      </c>
      <c r="M17" s="50">
        <v>17701</v>
      </c>
      <c r="N17" s="49">
        <f t="shared" si="6"/>
        <v>2.5262277558231967E-2</v>
      </c>
    </row>
    <row r="18" spans="1:14" s="1" customFormat="1" ht="15" customHeight="1" x14ac:dyDescent="0.2">
      <c r="A18" s="17"/>
      <c r="B18" s="18"/>
      <c r="C18" s="8"/>
      <c r="D18" s="19"/>
      <c r="E18" s="20"/>
      <c r="F18" s="19"/>
      <c r="G18" s="20"/>
      <c r="H18" s="19"/>
      <c r="I18" s="20"/>
      <c r="J18" s="19"/>
      <c r="K18" s="20"/>
      <c r="L18" s="19"/>
      <c r="M18" s="20"/>
      <c r="N18" s="21"/>
    </row>
    <row r="19" spans="1:14" ht="15" customHeight="1" x14ac:dyDescent="0.2">
      <c r="A19" s="2"/>
      <c r="B19" s="6"/>
      <c r="C19" s="6"/>
    </row>
    <row r="21" spans="1:14" ht="15" customHeight="1" x14ac:dyDescent="0.2">
      <c r="A21" s="2"/>
      <c r="B21" s="6"/>
      <c r="C21" s="6"/>
    </row>
    <row r="22" spans="1:14" ht="15" customHeight="1" x14ac:dyDescent="0.2">
      <c r="A22" s="2"/>
      <c r="B22" s="6"/>
      <c r="C22" s="6"/>
    </row>
    <row r="23" spans="1:14" ht="15" customHeight="1" x14ac:dyDescent="0.2">
      <c r="A23" s="3"/>
      <c r="B23" s="7"/>
      <c r="C23" s="7"/>
    </row>
    <row r="24" spans="1:14" ht="15" customHeight="1" x14ac:dyDescent="0.2">
      <c r="A24" s="2"/>
      <c r="B24" s="6"/>
      <c r="C24" s="6"/>
    </row>
  </sheetData>
  <mergeCells count="8">
    <mergeCell ref="A1:N1"/>
    <mergeCell ref="A2:N2"/>
    <mergeCell ref="I3:J3"/>
    <mergeCell ref="K3:L3"/>
    <mergeCell ref="M3:N3"/>
    <mergeCell ref="C3:D3"/>
    <mergeCell ref="E3:F3"/>
    <mergeCell ref="G3:H3"/>
  </mergeCells>
  <phoneticPr fontId="0" type="noConversion"/>
  <printOptions horizontalCentered="1"/>
  <pageMargins left="0.65" right="0.65" top="1" bottom="1" header="0.5" footer="0.5"/>
  <pageSetup orientation="landscape" r:id="rId1"/>
  <headerFooter alignWithMargins="0">
    <oddFooter>&amp;L&amp;8&amp;F&amp;R&amp;8 11/16/12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Libraries 2016</vt:lpstr>
      <vt:lpstr>All Libraries 2015</vt:lpstr>
      <vt:lpstr>All Libraries 2014</vt:lpstr>
      <vt:lpstr>All Libraries 2013</vt:lpstr>
      <vt:lpstr>All Libraries 2012</vt:lpstr>
    </vt:vector>
  </TitlesOfParts>
  <Company>CPA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dasher</dc:creator>
  <cp:lastModifiedBy>Gallucci, Karol</cp:lastModifiedBy>
  <cp:lastPrinted>2012-11-16T21:12:05Z</cp:lastPrinted>
  <dcterms:created xsi:type="dcterms:W3CDTF">2000-07-18T23:15:55Z</dcterms:created>
  <dcterms:modified xsi:type="dcterms:W3CDTF">2016-10-17T19:27:26Z</dcterms:modified>
</cp:coreProperties>
</file>